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0" windowWidth="15480" windowHeight="11640" tabRatio="860"/>
  </bookViews>
  <sheets>
    <sheet name="FINAL as of June 13 2014" sheetId="6" r:id="rId1"/>
    <sheet name="UCI RESPONSE June 2014 " sheetId="8" r:id="rId2"/>
    <sheet name="CITY RESPONSE June 2014 " sheetId="9" r:id="rId3"/>
    <sheet name="UCI PROPOSED DATES April 2014" sheetId="5" r:id="rId4"/>
    <sheet name="Sheet2" sheetId="7" r:id="rId5"/>
  </sheets>
  <definedNames>
    <definedName name="_xlnm.Print_Area" localSheetId="2">'CITY RESPONSE June 2014 '!$B$1:$K$45</definedName>
    <definedName name="_xlnm.Print_Area" localSheetId="0">'FINAL as of June 13 2014'!$A$1:$L$46</definedName>
    <definedName name="_xlnm.Print_Area" localSheetId="3">'UCI PROPOSED DATES April 2014'!$B$1:$J$43</definedName>
    <definedName name="_xlnm.Print_Area" localSheetId="1">'UCI RESPONSE June 2014 '!$B$1:$K$45</definedName>
  </definedNames>
  <calcPr calcId="145621" iterate="1" iterateCount="1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45" i="9" l="1"/>
  <c r="J45" i="9"/>
  <c r="G45" i="9"/>
  <c r="K44" i="9"/>
  <c r="J44" i="9"/>
  <c r="G44" i="9"/>
  <c r="K43" i="9"/>
  <c r="J43" i="9"/>
  <c r="G43" i="9"/>
  <c r="K42" i="9"/>
  <c r="J42" i="9"/>
  <c r="G42" i="9"/>
  <c r="K41" i="9"/>
  <c r="J41" i="9"/>
  <c r="G41" i="9"/>
  <c r="K40" i="9"/>
  <c r="J40" i="9"/>
  <c r="G40" i="9"/>
  <c r="K39" i="9"/>
  <c r="J39" i="9"/>
  <c r="G39" i="9"/>
  <c r="K38" i="9"/>
  <c r="J38" i="9"/>
  <c r="G38" i="9"/>
  <c r="K37" i="9"/>
  <c r="J37" i="9"/>
  <c r="G37" i="9"/>
  <c r="G36" i="9"/>
  <c r="K35" i="9"/>
  <c r="J35" i="9"/>
  <c r="G35" i="9"/>
  <c r="K34" i="9"/>
  <c r="J34" i="9"/>
  <c r="G34" i="9"/>
  <c r="G33" i="9"/>
  <c r="K32" i="9"/>
  <c r="J32" i="9"/>
  <c r="G32" i="9"/>
  <c r="G31" i="9"/>
  <c r="G30" i="9"/>
  <c r="F28" i="9"/>
  <c r="F29" i="9"/>
  <c r="K29" i="9"/>
  <c r="J29" i="9"/>
  <c r="G29" i="9"/>
  <c r="G28" i="9"/>
  <c r="G27" i="9"/>
  <c r="G26" i="9"/>
  <c r="G25" i="9"/>
  <c r="G24" i="9"/>
  <c r="G23" i="9"/>
  <c r="G22" i="9"/>
  <c r="G21" i="9"/>
  <c r="G20" i="9"/>
  <c r="G19" i="9"/>
  <c r="G18" i="9"/>
  <c r="G17" i="9"/>
  <c r="G16" i="9"/>
  <c r="G15" i="9"/>
  <c r="K45" i="8"/>
  <c r="J45" i="8"/>
  <c r="G45" i="8"/>
  <c r="K44" i="8"/>
  <c r="J44" i="8"/>
  <c r="G44" i="8"/>
  <c r="K43" i="8"/>
  <c r="J43" i="8"/>
  <c r="G43" i="8"/>
  <c r="K42" i="8"/>
  <c r="J42" i="8"/>
  <c r="G42" i="8"/>
  <c r="K41" i="8"/>
  <c r="J41" i="8"/>
  <c r="G41" i="8"/>
  <c r="K40" i="8"/>
  <c r="J40" i="8"/>
  <c r="G40" i="8"/>
  <c r="K39" i="8"/>
  <c r="J39" i="8"/>
  <c r="G39" i="8"/>
  <c r="K38" i="8"/>
  <c r="J38" i="8"/>
  <c r="G38" i="8"/>
  <c r="K37" i="8"/>
  <c r="J37" i="8"/>
  <c r="G37" i="8"/>
  <c r="G36" i="8"/>
  <c r="J35" i="8"/>
  <c r="G35" i="8"/>
  <c r="G34" i="8"/>
  <c r="G33" i="8"/>
  <c r="K32" i="8"/>
  <c r="J32" i="8"/>
  <c r="G32" i="8"/>
  <c r="G31" i="8"/>
  <c r="G30" i="8"/>
  <c r="F28" i="8"/>
  <c r="F29" i="8"/>
  <c r="K29" i="8"/>
  <c r="J29" i="8"/>
  <c r="G29" i="8"/>
  <c r="G28" i="8"/>
  <c r="G27" i="8"/>
  <c r="G26" i="8"/>
  <c r="G25" i="8"/>
  <c r="G24" i="8"/>
  <c r="G23" i="8"/>
  <c r="G22" i="8"/>
  <c r="G21" i="8"/>
  <c r="G20" i="8"/>
  <c r="G19" i="8"/>
  <c r="G18" i="8"/>
  <c r="G17" i="8"/>
  <c r="G16" i="8"/>
  <c r="G15" i="8"/>
  <c r="K35" i="6"/>
  <c r="K37" i="6"/>
  <c r="J29" i="6"/>
  <c r="K42" i="6"/>
  <c r="K32" i="6"/>
  <c r="K29" i="6"/>
  <c r="J42" i="6"/>
  <c r="F28" i="6"/>
  <c r="F29" i="6"/>
  <c r="J32" i="6"/>
  <c r="J35" i="6"/>
  <c r="J37" i="6"/>
  <c r="J38" i="6"/>
  <c r="J39" i="6"/>
  <c r="J40" i="6"/>
  <c r="J41" i="6"/>
  <c r="J43" i="6"/>
  <c r="J44" i="6"/>
  <c r="J45" i="6"/>
  <c r="G29" i="6"/>
  <c r="G32" i="6"/>
  <c r="K38" i="6"/>
  <c r="K39" i="6"/>
  <c r="K40" i="6"/>
  <c r="K41" i="6"/>
  <c r="K43" i="6"/>
  <c r="K44" i="6"/>
  <c r="K45" i="6"/>
  <c r="G45" i="6"/>
  <c r="G44" i="6"/>
  <c r="G43" i="6"/>
  <c r="G42" i="6"/>
  <c r="G41" i="6"/>
  <c r="G40" i="6"/>
  <c r="G39" i="6"/>
  <c r="G38" i="6"/>
  <c r="G37" i="6"/>
  <c r="G36" i="6"/>
  <c r="G35" i="6"/>
  <c r="G34" i="6"/>
  <c r="G33" i="6"/>
  <c r="G31" i="6"/>
  <c r="G30" i="6"/>
  <c r="G28" i="6"/>
  <c r="G27" i="6"/>
  <c r="G26" i="6"/>
  <c r="G25" i="6"/>
  <c r="G24" i="6"/>
  <c r="G23" i="6"/>
  <c r="G22" i="6"/>
  <c r="G21" i="6"/>
  <c r="G20" i="6"/>
  <c r="G19" i="6"/>
  <c r="G18" i="6"/>
  <c r="G17" i="6"/>
  <c r="G16" i="6"/>
  <c r="G15" i="6"/>
  <c r="F33" i="5"/>
  <c r="F15" i="5"/>
  <c r="F14" i="5"/>
  <c r="F16" i="5"/>
  <c r="F17" i="5"/>
  <c r="F18" i="5"/>
  <c r="F19" i="5"/>
  <c r="F20" i="5"/>
  <c r="F21" i="5"/>
  <c r="F22" i="5"/>
  <c r="F23" i="5"/>
  <c r="F24" i="5"/>
  <c r="F25" i="5"/>
  <c r="F28" i="5"/>
  <c r="F29" i="5"/>
  <c r="F30" i="5"/>
  <c r="F31" i="5"/>
  <c r="F32" i="5"/>
  <c r="F34" i="5"/>
  <c r="F35" i="5"/>
  <c r="F36" i="5"/>
  <c r="F37" i="5"/>
  <c r="F38" i="5"/>
  <c r="F39" i="5"/>
  <c r="F40" i="5"/>
  <c r="F41" i="5"/>
  <c r="F42" i="5"/>
  <c r="F43" i="5"/>
  <c r="F13" i="5"/>
  <c r="E26" i="5"/>
  <c r="E27" i="5"/>
  <c r="F27" i="5"/>
  <c r="F26" i="5"/>
</calcChain>
</file>

<file path=xl/sharedStrings.xml><?xml version="1.0" encoding="utf-8"?>
<sst xmlns="http://schemas.openxmlformats.org/spreadsheetml/2006/main" count="513" uniqueCount="147">
  <si>
    <t>Developer's LLC status</t>
  </si>
  <si>
    <t>Development team's experience including: architect, structural engineers, general contractors, marketing &amp; real estate firm</t>
  </si>
  <si>
    <t>PROJECT TEAM</t>
  </si>
  <si>
    <t>First public meeting on proposed development plan</t>
  </si>
  <si>
    <t>City provides all existing enviromental, geological, engineering and other reports about Property's condition</t>
  </si>
  <si>
    <t>Project development schedule</t>
  </si>
  <si>
    <t>List of lenders and investors approached</t>
  </si>
  <si>
    <t>LOI from lenders and equity partners to finance project</t>
  </si>
  <si>
    <t>EXCLUSIVE NEGOTIATING AGREEMENT - SCHEDULE OF PERFORMANCE</t>
  </si>
  <si>
    <t>DDA</t>
  </si>
  <si>
    <t>12th Street Remainder Parcel</t>
  </si>
  <si>
    <t>Development team's litigation status</t>
  </si>
  <si>
    <t>Complete market feasibility study</t>
  </si>
  <si>
    <t>Complete marketing strategy</t>
  </si>
  <si>
    <t>Complete DDA Negotiations</t>
  </si>
  <si>
    <t>City submits final appraisal report</t>
  </si>
  <si>
    <t xml:space="preserve">Property: </t>
  </si>
  <si>
    <t>Approximate CED approval:</t>
  </si>
  <si>
    <t>Approximate City Council Approval:</t>
  </si>
  <si>
    <t>Negotiation Period:</t>
  </si>
  <si>
    <t>UPDATED &amp; REFINED: Project development schedule</t>
  </si>
  <si>
    <t>Proformas: budget, sources &amp; uses of funds, 10-yr cash flow, operating budget</t>
  </si>
  <si>
    <t>UPDATED &amp; REFINED: Proformas: budget, sources &amp; uses of funds, 10-yr cash flow, operating budget</t>
  </si>
  <si>
    <t>Submit Project Description for environmental review purposes to City</t>
  </si>
  <si>
    <t xml:space="preserve">Submit applicable zoning and land use permit applications and a schedule of approvals.  </t>
  </si>
  <si>
    <t>Based on the specific CEQA approach for the project, Developer’s CEQA consultant shall prepare a draft scope of work, based upon the City’s “Guidelines for Environmental Consultant Contracts Concerning Private Development Projects” (dated 1/5/12), for City review and approval, that analyzes the specific environmental topics and type of CEQA document that is required to complete CEQA clearance – Initial Study, Addendum and/or Supplemental EIR.</t>
  </si>
  <si>
    <t xml:space="preserve">Complete CEQA review. Developer: Complete enviromental assessment, ID site mitigations. City: complete enviro review, file Notice of Determination. </t>
  </si>
  <si>
    <t>MARKET STUDY</t>
  </si>
  <si>
    <t>DESIGN</t>
  </si>
  <si>
    <t>FINANCING</t>
  </si>
  <si>
    <t>CEQA &amp; PERMITS</t>
  </si>
  <si>
    <t xml:space="preserve">Balance sheets and income/loss statements for last 2 years(2011, 2012) for Development Team; including Developer's expanded team </t>
  </si>
  <si>
    <t>Description of financial and legal structure of the Development Team, including partnership agreements, joint venture agreements, etc.</t>
  </si>
  <si>
    <t>Second public meeting on proposed development plan</t>
  </si>
  <si>
    <t>Third public meeting on proposed development plan</t>
  </si>
  <si>
    <t>Developer retains design team to prepare concept plans</t>
  </si>
  <si>
    <t>Developer retains enviromental  consultants to prepare documents for CEQA review of Project. Developer's CEQA consultant shall compare proposed development project with the development program assumed for the Lake Merrit Station Area Plan.</t>
  </si>
  <si>
    <t>If Addendum and/or other non-EIR CEQA document is required, submit an adminstrative draft of the CEDA document</t>
  </si>
  <si>
    <t>If supplemental/subsequent EIR is required,  Developer's CEQA consultant shall cause the issuance of a NOP subject to City review and approval</t>
  </si>
  <si>
    <t>Developer’s CEQA consultant shall review the Lake Merritt Station Area Plan Environmental Impact Report (DEIR) to determine if it is adequate for CEQA clearance of the proposed development project, any additional work that may be required, and if there is anything unique about the project and/or its location. Developer shall meet with the City to discuss the proposed CEQA approach.</t>
  </si>
  <si>
    <t>12 months w 180 day extension option</t>
  </si>
  <si>
    <t>Approximate Execution of ENA:</t>
  </si>
  <si>
    <t>complete</t>
  </si>
  <si>
    <t>pls submit ASAP</t>
  </si>
  <si>
    <t>pls submit ASAP, if not already done</t>
  </si>
  <si>
    <t>We should aim for your CEQA consultant to meet with the necessary City staff, including Planner Neil Gray, to discuss the proposed Scope/CEQA approach in January 2014</t>
  </si>
  <si>
    <t>To be determined; should happen before project's CEQA document goes to Planning Commission for approval.</t>
  </si>
  <si>
    <t>Assuming LMSAP &amp; EIR gets approved by Planning Commission and then City Council in June 2014, the earliest your project's CEQA document can be scheduled for Planning Commission hearing is July 2014.</t>
  </si>
  <si>
    <t>Obtain all zoning permits and necessary planning approvals, per the Planning Department and other advisory bodies, as needed, such as Parks and Recreation Advisory Committee (PRAC)</t>
  </si>
  <si>
    <t>Complete; we can count your meeting with the Measure DD Coalition; pls keep me posted on any special meeting w 1200 Lakeshore - I'd like to be aware and attend, if possible</t>
  </si>
  <si>
    <t>We will need to discuss/get more clear on the process for submitting your design proposal for the park for City's consideration</t>
  </si>
  <si>
    <t>Approx due date assuming July 2 execution</t>
  </si>
  <si>
    <t>Schematic Design Plans, plan for public art, and list of public improvements, including adjacent park</t>
  </si>
  <si>
    <t>Following any other required advisory body approval hearings, the earliest this project's CEQA and DDA will get scheduled for City Council approval is probably September 2014. (Before July 2,  we will need to formally amend our ENA to allow for time extension).</t>
  </si>
  <si>
    <t xml:space="preserve">Submit applicable zoning and land use permit pre-applications and a schedule of approvals.  </t>
  </si>
  <si>
    <t>COMPLETE</t>
  </si>
  <si>
    <t>SUBMTTING</t>
  </si>
  <si>
    <t>EXTENDED TERM</t>
  </si>
  <si>
    <t>+60 Days</t>
  </si>
  <si>
    <t>+120 Days</t>
  </si>
  <si>
    <t>+150 Days</t>
  </si>
  <si>
    <t>REVISED DATES PROPOSED</t>
  </si>
  <si>
    <t>Actual Status as of 4/15/14</t>
  </si>
  <si>
    <t>AMOUNT OF TIME EXTENDED</t>
  </si>
  <si>
    <t>+180 Days</t>
  </si>
  <si>
    <t>COMPLETE ENA</t>
  </si>
  <si>
    <t>+270 Days</t>
  </si>
  <si>
    <t>+210 Days</t>
  </si>
  <si>
    <t xml:space="preserve">Balance sheets and income/loss statements for last 2 years(2012, 2013) for Development Team; including Developer's expanded team </t>
  </si>
  <si>
    <t>Notes</t>
  </si>
  <si>
    <t>End of Negotiation Period with +180 day extension:</t>
  </si>
  <si>
    <t>Within #  of Calendar days of the Commencement of the Negotiation Period</t>
  </si>
  <si>
    <t>N/A - a supplemental/ subsequent EIR not required</t>
  </si>
  <si>
    <t>Developer to provide updated project description for Planning application</t>
  </si>
  <si>
    <t>City gave LSA Notice to Proceed in May 2014. CEQA work underway</t>
  </si>
  <si>
    <t>Planning Commission</t>
  </si>
  <si>
    <t>City Council</t>
  </si>
  <si>
    <t>PRAC</t>
  </si>
  <si>
    <t>Community Meetings</t>
  </si>
  <si>
    <t>Schematic Designs</t>
  </si>
  <si>
    <t>CEQA Document - Admin Draft</t>
  </si>
  <si>
    <t>CEQA Document - Final Draft</t>
  </si>
  <si>
    <t>For the selected project design and program</t>
  </si>
  <si>
    <t>2.5.a</t>
  </si>
  <si>
    <t>2.5.b</t>
  </si>
  <si>
    <t>2.2.a</t>
  </si>
  <si>
    <t>2.3.a</t>
  </si>
  <si>
    <t>ENA Section #</t>
  </si>
  <si>
    <t>2.1.a</t>
  </si>
  <si>
    <t>2.1.b</t>
  </si>
  <si>
    <t>2.1.c</t>
  </si>
  <si>
    <t>2.1.d</t>
  </si>
  <si>
    <t>2.1.e</t>
  </si>
  <si>
    <t>2.5.c</t>
  </si>
  <si>
    <t>Conceptual Proformas: budget, sources &amp; uses of funds, 10-yr cash flow, operating budget</t>
  </si>
  <si>
    <t>2.4.a.i</t>
  </si>
  <si>
    <t>2.4.a.ii</t>
  </si>
  <si>
    <t>2.4.a.iii</t>
  </si>
  <si>
    <t>2.5.d</t>
  </si>
  <si>
    <t>2.5.e</t>
  </si>
  <si>
    <t>2.3.b</t>
  </si>
  <si>
    <t>2.5.f</t>
  </si>
  <si>
    <t>2.4.b</t>
  </si>
  <si>
    <t>2.4.c</t>
  </si>
  <si>
    <t>2.4.d</t>
  </si>
  <si>
    <t>2.5.g</t>
  </si>
  <si>
    <t>2.2.b</t>
  </si>
  <si>
    <t>2.6.a</t>
  </si>
  <si>
    <t>2.6.b</t>
  </si>
  <si>
    <t>2.5.h</t>
  </si>
  <si>
    <t>12th Street Remainder Parcel at E12th St &amp; 2nd Ave</t>
  </si>
  <si>
    <t xml:space="preserve"> City Council Approval:</t>
  </si>
  <si>
    <t>Execution of ENA:</t>
  </si>
  <si>
    <t>EXHIBIT A</t>
  </si>
  <si>
    <t>Original End of Negotiation Period:</t>
  </si>
  <si>
    <t>Revised Schedule of Performance, ending January 2, 2015</t>
  </si>
  <si>
    <t>Developer shall hold additional community meetings as reasonably required</t>
  </si>
  <si>
    <t>Need to confirm with LSA</t>
  </si>
  <si>
    <t>Conceptual designs submitted but more detailed schematic  designs will be needed for selected project description and program</t>
  </si>
  <si>
    <t>AMENDMENT # 1 to ENA for 12th Street Remainder Parcel</t>
  </si>
  <si>
    <t>Developer:</t>
  </si>
  <si>
    <t>UrbanCore-Integral, LLC</t>
  </si>
  <si>
    <r>
      <t xml:space="preserve">REVISED DECEMBER 2013: UPDATED WORKING SCHEDULE, ASSUMING LMSAP &amp; EIR GETS ADOPTED JUNE 2014, AND PROJECT'S CEQA REVIEW BEGINS NOW, BASED ON LMSAP'S </t>
    </r>
    <r>
      <rPr>
        <b/>
        <i/>
        <sz val="11"/>
        <color rgb="FFFF0000"/>
        <rFont val="Calibri"/>
        <family val="2"/>
        <scheme val="minor"/>
      </rPr>
      <t>DRAFT</t>
    </r>
    <r>
      <rPr>
        <b/>
        <sz val="11"/>
        <color rgb="FFFF0000"/>
        <rFont val="Calibri"/>
        <family val="2"/>
        <scheme val="minor"/>
      </rPr>
      <t xml:space="preserve"> EIR</t>
    </r>
  </si>
  <si>
    <t>31-Jul-14</t>
  </si>
  <si>
    <t>139-154</t>
  </si>
  <si>
    <t xml:space="preserve">Original Due Date </t>
  </si>
  <si>
    <t xml:space="preserve"># of Days Extended </t>
  </si>
  <si>
    <t># of Days from July 2, 2013</t>
  </si>
  <si>
    <t>COMPLETED by July 2, 2014</t>
  </si>
  <si>
    <t>SUBMTTING by July 2, 2014</t>
  </si>
  <si>
    <t xml:space="preserve">EXTENDED </t>
  </si>
  <si>
    <t>Reso 84492 C.M.S.</t>
  </si>
  <si>
    <t>12 months w +180 day extension option</t>
  </si>
  <si>
    <t>Within # of calendar days of the commencement of the negotiation period</t>
  </si>
  <si>
    <t>Proposed extension (days from July 2, 2014)</t>
  </si>
  <si>
    <t>Due date assuming proposed extension</t>
  </si>
  <si>
    <t># of days extended</t>
  </si>
  <si>
    <t>378-392</t>
  </si>
  <si>
    <t>Expected DDA period will be between January 2015 and January 2015 with land sale in June 2015</t>
  </si>
  <si>
    <t>Extension (days rom July 2, 2014)</t>
  </si>
  <si>
    <t>Extended Due Date</t>
  </si>
  <si>
    <t>NEW # of Days From July 2, 2013</t>
  </si>
  <si>
    <t>NEW Due Date with Extension</t>
  </si>
  <si>
    <t>Developer to provide updated project description and final Schematic Plans for Planning application</t>
  </si>
  <si>
    <t>Expected DDA period will be between January 2015 and January 2016 with land transfer by June 2015</t>
  </si>
  <si>
    <t>374-394</t>
  </si>
  <si>
    <t>135-154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</si>
</sst>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dd\-mmm\-yy;@"/>
  </numFmts>
  <fonts count="18" x14ac:knownFonts="1">
    <font>
      <sz val="11"/>
      <color theme="1"/>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i/>
      <sz val="10"/>
      <color theme="1"/>
      <name val="Calibri"/>
      <family val="2"/>
      <scheme val="minor"/>
    </font>
    <font>
      <sz val="11"/>
      <color rgb="FFFF0000"/>
      <name val="Calibri"/>
      <family val="2"/>
      <scheme val="minor"/>
    </font>
    <font>
      <b/>
      <i/>
      <sz val="11"/>
      <color rgb="FFFF0000"/>
      <name val="Calibri"/>
      <family val="2"/>
      <scheme val="minor"/>
    </font>
    <font>
      <i/>
      <sz val="11"/>
      <name val="Calibri"/>
      <family val="2"/>
      <scheme val="minor"/>
    </font>
    <font>
      <b/>
      <sz val="11"/>
      <name val="Calibri"/>
      <family val="2"/>
      <scheme val="minor"/>
    </font>
    <font>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rgb="FFFF0000"/>
      <name val="Calibri"/>
      <family val="2"/>
      <scheme val="minor"/>
    </font>
    <font>
      <b/>
      <sz val="16"/>
      <name val="Calibri"/>
      <family val="2"/>
      <scheme val="minor"/>
    </font>
    <font>
      <b/>
      <sz val="12"/>
      <color theme="1"/>
      <name val="Calibri"/>
      <family val="2"/>
      <scheme val="minor"/>
    </font>
    <font>
      <sz val="12"/>
      <color theme="1"/>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ABF8F"/>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3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6">
    <xf numFmtId="0" fontId="0" fillId="0" borderId="0" xfId="0"/>
    <xf numFmtId="0" fontId="0" fillId="0" borderId="0" xfId="0" applyBorder="1" applyAlignment="1">
      <alignment wrapText="1"/>
    </xf>
    <xf numFmtId="0" fontId="0" fillId="0" borderId="0" xfId="0" applyBorder="1" applyAlignment="1"/>
    <xf numFmtId="0" fontId="0" fillId="0" borderId="0" xfId="0" applyBorder="1" applyAlignment="1">
      <alignment horizontal="left" wrapText="1"/>
    </xf>
    <xf numFmtId="0" fontId="1" fillId="0" borderId="0" xfId="0" applyFont="1" applyBorder="1" applyAlignment="1">
      <alignment wrapText="1"/>
    </xf>
    <xf numFmtId="0" fontId="3" fillId="0" borderId="0" xfId="0" applyFont="1" applyBorder="1" applyAlignment="1">
      <alignment horizontal="right" wrapText="1"/>
    </xf>
    <xf numFmtId="0" fontId="3" fillId="0" borderId="0" xfId="0" applyFont="1" applyBorder="1" applyAlignment="1"/>
    <xf numFmtId="0" fontId="0" fillId="0" borderId="1" xfId="0" applyFill="1" applyBorder="1" applyAlignment="1">
      <alignment vertical="top" wrapText="1"/>
    </xf>
    <xf numFmtId="164" fontId="3" fillId="0" borderId="0" xfId="0" applyNumberFormat="1" applyFont="1" applyBorder="1" applyAlignment="1">
      <alignment horizontal="left"/>
    </xf>
    <xf numFmtId="0" fontId="0" fillId="0" borderId="1" xfId="0" applyFont="1" applyFill="1" applyBorder="1" applyAlignment="1">
      <alignment vertical="top" wrapText="1"/>
    </xf>
    <xf numFmtId="0" fontId="0" fillId="0" borderId="0" xfId="0" applyBorder="1" applyAlignment="1">
      <alignment vertical="top" wrapText="1"/>
    </xf>
    <xf numFmtId="0" fontId="0" fillId="2" borderId="1" xfId="0" applyFill="1" applyBorder="1" applyAlignment="1">
      <alignment vertical="center" wrapText="1"/>
    </xf>
    <xf numFmtId="165" fontId="0" fillId="0" borderId="1" xfId="0" applyNumberFormat="1" applyFill="1" applyBorder="1" applyAlignment="1">
      <alignment horizontal="center" vertical="center" wrapText="1"/>
    </xf>
    <xf numFmtId="0" fontId="4" fillId="0" borderId="0" xfId="0" applyFont="1" applyBorder="1" applyAlignment="1"/>
    <xf numFmtId="0" fontId="0" fillId="0" borderId="1" xfId="0" applyBorder="1" applyAlignment="1"/>
    <xf numFmtId="0" fontId="0" fillId="0" borderId="1" xfId="0" applyFill="1" applyBorder="1" applyAlignment="1"/>
    <xf numFmtId="14" fontId="0" fillId="0" borderId="1" xfId="0" applyNumberFormat="1" applyBorder="1" applyAlignment="1"/>
    <xf numFmtId="0" fontId="0" fillId="0" borderId="1" xfId="0" applyFill="1" applyBorder="1" applyAlignment="1">
      <alignment wrapText="1"/>
    </xf>
    <xf numFmtId="0" fontId="7" fillId="0" borderId="0" xfId="0" applyFont="1" applyBorder="1" applyAlignment="1"/>
    <xf numFmtId="164" fontId="7" fillId="0" borderId="0" xfId="0" applyNumberFormat="1" applyFont="1" applyBorder="1" applyAlignment="1">
      <alignment horizontal="left"/>
    </xf>
    <xf numFmtId="0" fontId="8" fillId="0" borderId="0" xfId="0" applyFont="1" applyBorder="1" applyAlignment="1">
      <alignment wrapText="1"/>
    </xf>
    <xf numFmtId="0" fontId="9" fillId="2" borderId="1" xfId="0" applyFont="1" applyFill="1" applyBorder="1" applyAlignment="1">
      <alignment vertical="center" wrapText="1"/>
    </xf>
    <xf numFmtId="0" fontId="9" fillId="0" borderId="1" xfId="0" applyFont="1" applyFill="1" applyBorder="1" applyAlignment="1">
      <alignment vertical="top" wrapTex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9" fillId="3" borderId="1" xfId="0" applyFont="1" applyFill="1" applyBorder="1" applyAlignment="1">
      <alignment vertical="top" wrapText="1"/>
    </xf>
    <xf numFmtId="165" fontId="9" fillId="3" borderId="1" xfId="0" applyNumberFormat="1" applyFont="1" applyFill="1" applyBorder="1" applyAlignment="1">
      <alignment horizontal="center" vertical="center" wrapText="1"/>
    </xf>
    <xf numFmtId="0" fontId="2" fillId="0" borderId="0" xfId="0" applyFont="1" applyBorder="1" applyAlignment="1">
      <alignment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9"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5" borderId="2" xfId="0" applyFont="1" applyFill="1" applyBorder="1" applyAlignment="1"/>
    <xf numFmtId="0" fontId="4" fillId="4" borderId="2" xfId="0" applyFont="1" applyFill="1" applyBorder="1" applyAlignment="1"/>
    <xf numFmtId="0" fontId="4" fillId="6" borderId="2" xfId="0" applyFont="1" applyFill="1" applyBorder="1" applyAlignment="1"/>
    <xf numFmtId="0" fontId="9" fillId="0" borderId="1" xfId="0" quotePrefix="1"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0" borderId="0" xfId="0" applyFont="1" applyBorder="1" applyAlignment="1"/>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0" fillId="0" borderId="1" xfId="0" applyBorder="1" applyAlignment="1">
      <alignment wrapText="1"/>
    </xf>
    <xf numFmtId="0" fontId="0" fillId="7" borderId="1" xfId="0"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165" fontId="9" fillId="0" borderId="5" xfId="0" applyNumberFormat="1" applyFont="1" applyFill="1" applyBorder="1" applyAlignment="1">
      <alignment horizontal="center" vertical="center" wrapText="1"/>
    </xf>
    <xf numFmtId="0" fontId="9" fillId="0" borderId="5" xfId="0" quotePrefix="1" applyFont="1" applyFill="1" applyBorder="1" applyAlignment="1">
      <alignment horizontal="center" vertical="center" wrapText="1"/>
    </xf>
    <xf numFmtId="0" fontId="9" fillId="0" borderId="6" xfId="0"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0" fontId="9" fillId="0" borderId="7" xfId="0" quotePrefix="1" applyFont="1" applyFill="1" applyBorder="1" applyAlignment="1">
      <alignment horizontal="center" vertical="center" wrapText="1"/>
    </xf>
    <xf numFmtId="0" fontId="9" fillId="0" borderId="3" xfId="0"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0" fontId="9" fillId="0" borderId="8" xfId="0" quotePrefix="1" applyFont="1" applyFill="1" applyBorder="1" applyAlignment="1">
      <alignment horizontal="center" vertical="center" wrapText="1"/>
    </xf>
    <xf numFmtId="14" fontId="0" fillId="0" borderId="1" xfId="0" applyNumberFormat="1" applyBorder="1" applyAlignment="1">
      <alignment wrapText="1"/>
    </xf>
    <xf numFmtId="0" fontId="0" fillId="0" borderId="0" xfId="0" applyBorder="1" applyAlignment="1">
      <alignment horizontal="center"/>
    </xf>
    <xf numFmtId="0" fontId="0" fillId="0" borderId="0" xfId="0" applyBorder="1" applyAlignment="1">
      <alignment horizontal="center" vertical="top" wrapText="1"/>
    </xf>
    <xf numFmtId="0" fontId="0" fillId="0" borderId="0" xfId="0" applyFill="1" applyBorder="1" applyAlignment="1">
      <alignment horizontal="center"/>
    </xf>
    <xf numFmtId="0" fontId="4" fillId="0" borderId="0" xfId="0" applyFont="1" applyFill="1" applyBorder="1" applyAlignment="1"/>
    <xf numFmtId="0" fontId="0" fillId="8" borderId="1" xfId="0" applyFill="1" applyBorder="1" applyAlignment="1">
      <alignment vertical="center" wrapText="1"/>
    </xf>
    <xf numFmtId="0" fontId="9" fillId="8" borderId="1" xfId="0" applyFont="1" applyFill="1" applyBorder="1" applyAlignment="1">
      <alignment vertical="center" wrapText="1"/>
    </xf>
    <xf numFmtId="0" fontId="0" fillId="0" borderId="3" xfId="0" applyFill="1" applyBorder="1" applyAlignment="1">
      <alignment wrapText="1"/>
    </xf>
    <xf numFmtId="0" fontId="9" fillId="0" borderId="9" xfId="0" applyFont="1" applyFill="1" applyBorder="1" applyAlignment="1">
      <alignment horizontal="center" vertical="center" wrapText="1"/>
    </xf>
    <xf numFmtId="165" fontId="9" fillId="4" borderId="9" xfId="0" applyNumberFormat="1" applyFont="1" applyFill="1" applyBorder="1" applyAlignment="1">
      <alignment horizontal="center" vertical="center" wrapText="1"/>
    </xf>
    <xf numFmtId="0" fontId="9" fillId="0" borderId="9" xfId="0" quotePrefix="1" applyFont="1" applyFill="1" applyBorder="1" applyAlignment="1">
      <alignment horizontal="center" vertical="center" wrapText="1"/>
    </xf>
    <xf numFmtId="0" fontId="8" fillId="2" borderId="10" xfId="0" applyFont="1" applyFill="1" applyBorder="1" applyAlignment="1">
      <alignment wrapText="1"/>
    </xf>
    <xf numFmtId="0" fontId="8" fillId="2" borderId="2" xfId="0" applyFont="1" applyFill="1" applyBorder="1" applyAlignment="1">
      <alignment wrapText="1"/>
    </xf>
    <xf numFmtId="0" fontId="8" fillId="2" borderId="11" xfId="0" applyFont="1" applyFill="1" applyBorder="1" applyAlignment="1">
      <alignment wrapText="1"/>
    </xf>
    <xf numFmtId="0" fontId="15" fillId="0" borderId="0" xfId="0" applyFont="1" applyFill="1" applyBorder="1" applyAlignment="1">
      <alignment horizontal="center" wrapText="1"/>
    </xf>
    <xf numFmtId="0" fontId="16" fillId="0" borderId="0" xfId="0" applyFont="1" applyFill="1" applyBorder="1" applyAlignment="1">
      <alignment vertical="top" wrapText="1"/>
    </xf>
    <xf numFmtId="0" fontId="15" fillId="0" borderId="0" xfId="0" applyFont="1" applyFill="1" applyBorder="1" applyAlignment="1">
      <alignment wrapText="1"/>
    </xf>
    <xf numFmtId="0" fontId="17" fillId="0" borderId="0" xfId="0" applyFont="1" applyFill="1" applyBorder="1" applyAlignment="1">
      <alignment wrapText="1"/>
    </xf>
    <xf numFmtId="0" fontId="4" fillId="5" borderId="2" xfId="0" applyFont="1" applyFill="1" applyBorder="1" applyAlignment="1">
      <alignment horizontal="left" vertical="top"/>
    </xf>
    <xf numFmtId="0" fontId="0" fillId="0" borderId="0" xfId="0" applyBorder="1" applyAlignment="1">
      <alignment horizontal="left"/>
    </xf>
    <xf numFmtId="0" fontId="17" fillId="9" borderId="2" xfId="0" applyFont="1" applyFill="1" applyBorder="1" applyAlignment="1">
      <alignment wrapText="1"/>
    </xf>
    <xf numFmtId="165" fontId="9" fillId="10" borderId="1" xfId="0" quotePrefix="1" applyNumberFormat="1" applyFont="1" applyFill="1" applyBorder="1" applyAlignment="1">
      <alignment horizontal="center" vertical="center" wrapText="1"/>
    </xf>
    <xf numFmtId="165" fontId="9" fillId="10"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13" fillId="0" borderId="0" xfId="0" applyFont="1" applyBorder="1" applyAlignment="1">
      <alignment horizontal="center" wrapText="1"/>
    </xf>
    <xf numFmtId="0" fontId="13" fillId="0" borderId="0" xfId="0" applyFont="1" applyAlignment="1">
      <alignment horizontal="center" wrapText="1"/>
    </xf>
    <xf numFmtId="0" fontId="14" fillId="0" borderId="0" xfId="0" applyFont="1" applyBorder="1" applyAlignment="1">
      <alignment horizontal="center" wrapText="1"/>
    </xf>
    <xf numFmtId="0" fontId="14" fillId="0" borderId="0" xfId="0" applyFont="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0" fontId="2" fillId="0" borderId="0" xfId="0" applyFont="1" applyBorder="1" applyAlignment="1">
      <alignment vertical="top" wrapText="1"/>
    </xf>
    <xf numFmtId="0" fontId="5" fillId="0" borderId="0" xfId="0" applyFont="1" applyAlignment="1">
      <alignment wrapText="1"/>
    </xf>
  </cellXfs>
  <cellStyles count="1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Normal" xfId="0" builtinId="0"/>
  </cellStyles>
  <dxfs count="0"/>
  <tableStyles count="0" defaultTableStyle="TableStyleMedium2" defaultPivotStyle="PivotStyleLight16"/>
  <colors>
    <mruColors>
      <color rgb="FFCCFFCC"/>
      <color rgb="FFFABF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6"/>
  <sheetViews>
    <sheetView tabSelected="1" view="pageBreakPreview" topLeftCell="F33" zoomScale="110" zoomScaleSheetLayoutView="110" workbookViewId="0">
      <selection activeCell="I35" sqref="I35"/>
    </sheetView>
  </sheetViews>
  <sheetFormatPr defaultColWidth="8.85546875" defaultRowHeight="15" x14ac:dyDescent="0.25"/>
  <cols>
    <col min="1" max="1" width="2.42578125" style="2" customWidth="1"/>
    <col min="2" max="2" width="3.42578125" style="2" bestFit="1" customWidth="1"/>
    <col min="3" max="3" width="11.42578125" style="55" customWidth="1"/>
    <col min="4" max="4" width="14" style="10" bestFit="1" customWidth="1"/>
    <col min="5" max="5" width="77.7109375" style="2" customWidth="1"/>
    <col min="6" max="6" width="17.5703125" style="1" customWidth="1"/>
    <col min="7" max="7" width="18.5703125" style="2" bestFit="1" customWidth="1"/>
    <col min="8" max="8" width="23" style="1" customWidth="1"/>
    <col min="9" max="9" width="16.140625" style="2" customWidth="1"/>
    <col min="10" max="10" width="16.28515625" style="2" customWidth="1"/>
    <col min="11" max="11" width="14.140625" style="2" customWidth="1"/>
    <col min="12" max="12" width="3.7109375" style="2" customWidth="1"/>
    <col min="13" max="16384" width="8.85546875" style="2"/>
  </cols>
  <sheetData>
    <row r="1" spans="1:12" ht="21" x14ac:dyDescent="0.35">
      <c r="A1" s="78" t="s">
        <v>113</v>
      </c>
      <c r="B1" s="79"/>
      <c r="C1" s="79"/>
      <c r="D1" s="79"/>
      <c r="E1" s="79"/>
      <c r="F1" s="79"/>
      <c r="G1" s="79"/>
      <c r="H1" s="79"/>
      <c r="I1" s="79"/>
      <c r="J1" s="79"/>
      <c r="K1" s="79"/>
      <c r="L1" s="79"/>
    </row>
    <row r="2" spans="1:12" ht="21" x14ac:dyDescent="0.35">
      <c r="A2" s="80" t="s">
        <v>119</v>
      </c>
      <c r="B2" s="81"/>
      <c r="C2" s="81"/>
      <c r="D2" s="81"/>
      <c r="E2" s="81"/>
      <c r="F2" s="81"/>
      <c r="G2" s="81"/>
      <c r="H2" s="81"/>
      <c r="I2" s="81"/>
      <c r="J2" s="81"/>
      <c r="K2" s="81"/>
      <c r="L2" s="81"/>
    </row>
    <row r="3" spans="1:12" ht="21" x14ac:dyDescent="0.35">
      <c r="A3" s="80" t="s">
        <v>115</v>
      </c>
      <c r="B3" s="81"/>
      <c r="C3" s="81"/>
      <c r="D3" s="81"/>
      <c r="E3" s="81"/>
      <c r="F3" s="81"/>
      <c r="G3" s="81"/>
      <c r="H3" s="81"/>
      <c r="I3" s="81"/>
      <c r="J3" s="81"/>
      <c r="K3" s="81"/>
      <c r="L3" s="81"/>
    </row>
    <row r="5" spans="1:12" ht="15" customHeight="1" x14ac:dyDescent="0.25">
      <c r="E5" s="5" t="s">
        <v>16</v>
      </c>
      <c r="F5" s="6" t="s">
        <v>110</v>
      </c>
      <c r="I5" s="1"/>
    </row>
    <row r="6" spans="1:12" ht="15" customHeight="1" thickBot="1" x14ac:dyDescent="0.3">
      <c r="E6" s="5" t="s">
        <v>120</v>
      </c>
      <c r="F6" s="6" t="s">
        <v>121</v>
      </c>
      <c r="I6" s="1"/>
    </row>
    <row r="7" spans="1:12" ht="15" customHeight="1" thickBot="1" x14ac:dyDescent="0.3">
      <c r="B7" s="72"/>
      <c r="C7" s="73" t="s">
        <v>128</v>
      </c>
      <c r="E7" s="5" t="s">
        <v>111</v>
      </c>
      <c r="F7" s="8">
        <v>41457</v>
      </c>
      <c r="G7" s="8" t="s">
        <v>131</v>
      </c>
      <c r="I7" s="1"/>
    </row>
    <row r="8" spans="1:12" ht="15.75" thickBot="1" x14ac:dyDescent="0.3">
      <c r="B8" s="33"/>
      <c r="C8" s="73" t="s">
        <v>129</v>
      </c>
      <c r="E8" s="5" t="s">
        <v>19</v>
      </c>
      <c r="F8" s="18" t="s">
        <v>132</v>
      </c>
      <c r="I8" s="1"/>
    </row>
    <row r="9" spans="1:12" ht="15" customHeight="1" thickBot="1" x14ac:dyDescent="0.3">
      <c r="B9" s="34"/>
      <c r="C9" s="73" t="s">
        <v>130</v>
      </c>
      <c r="E9" s="5" t="s">
        <v>112</v>
      </c>
      <c r="F9" s="19">
        <v>41457</v>
      </c>
      <c r="I9" s="1"/>
    </row>
    <row r="10" spans="1:12" ht="15" customHeight="1" x14ac:dyDescent="0.25">
      <c r="B10" s="58"/>
      <c r="C10" s="56"/>
      <c r="E10" s="5" t="s">
        <v>114</v>
      </c>
      <c r="F10" s="19">
        <v>41822</v>
      </c>
      <c r="I10" s="1"/>
    </row>
    <row r="11" spans="1:12" ht="15" customHeight="1" x14ac:dyDescent="0.25">
      <c r="E11" s="5" t="s">
        <v>70</v>
      </c>
      <c r="F11" s="8">
        <v>42006</v>
      </c>
      <c r="I11" s="1"/>
    </row>
    <row r="12" spans="1:12" x14ac:dyDescent="0.25">
      <c r="F12" s="2"/>
    </row>
    <row r="13" spans="1:12" x14ac:dyDescent="0.25">
      <c r="E13" s="5"/>
      <c r="F13" s="8"/>
    </row>
    <row r="14" spans="1:12" ht="31.5" x14ac:dyDescent="0.25">
      <c r="C14" s="68" t="s">
        <v>87</v>
      </c>
      <c r="D14" s="69"/>
      <c r="E14" s="70"/>
      <c r="F14" s="71" t="s">
        <v>127</v>
      </c>
      <c r="G14" s="71" t="s">
        <v>125</v>
      </c>
      <c r="H14" s="71" t="s">
        <v>69</v>
      </c>
    </row>
    <row r="15" spans="1:12" ht="30" x14ac:dyDescent="0.25">
      <c r="B15" s="13">
        <v>1</v>
      </c>
      <c r="C15" s="55" t="s">
        <v>83</v>
      </c>
      <c r="D15" s="59" t="s">
        <v>30</v>
      </c>
      <c r="E15" s="7" t="s">
        <v>4</v>
      </c>
      <c r="F15" s="29">
        <v>30</v>
      </c>
      <c r="G15" s="12">
        <f t="shared" ref="G15:G45" si="0">F$9+F15</f>
        <v>41487</v>
      </c>
      <c r="H15" s="42"/>
    </row>
    <row r="16" spans="1:12" x14ac:dyDescent="0.25">
      <c r="B16" s="13">
        <v>2</v>
      </c>
      <c r="C16" s="55" t="s">
        <v>84</v>
      </c>
      <c r="D16" s="59" t="s">
        <v>28</v>
      </c>
      <c r="E16" s="7" t="s">
        <v>35</v>
      </c>
      <c r="F16" s="29">
        <v>30</v>
      </c>
      <c r="G16" s="12">
        <f t="shared" si="0"/>
        <v>41487</v>
      </c>
      <c r="H16" s="42"/>
    </row>
    <row r="17" spans="2:11" ht="30" x14ac:dyDescent="0.25">
      <c r="B17" s="13">
        <v>3</v>
      </c>
      <c r="C17" s="57" t="s">
        <v>85</v>
      </c>
      <c r="D17" s="59" t="s">
        <v>27</v>
      </c>
      <c r="E17" s="7" t="s">
        <v>12</v>
      </c>
      <c r="F17" s="29">
        <v>60</v>
      </c>
      <c r="G17" s="12">
        <f t="shared" si="0"/>
        <v>41517</v>
      </c>
      <c r="H17" s="17"/>
    </row>
    <row r="18" spans="2:11" x14ac:dyDescent="0.25">
      <c r="B18" s="13">
        <v>4</v>
      </c>
      <c r="C18" s="57" t="s">
        <v>86</v>
      </c>
      <c r="D18" s="59" t="s">
        <v>28</v>
      </c>
      <c r="E18" s="9" t="s">
        <v>3</v>
      </c>
      <c r="F18" s="29">
        <v>60</v>
      </c>
      <c r="G18" s="12">
        <f t="shared" si="0"/>
        <v>41517</v>
      </c>
      <c r="H18" s="17"/>
    </row>
    <row r="19" spans="2:11" ht="30" x14ac:dyDescent="0.25">
      <c r="B19" s="13">
        <v>5</v>
      </c>
      <c r="C19" s="57" t="s">
        <v>88</v>
      </c>
      <c r="D19" s="59" t="s">
        <v>2</v>
      </c>
      <c r="E19" s="7" t="s">
        <v>32</v>
      </c>
      <c r="F19" s="29">
        <v>90</v>
      </c>
      <c r="G19" s="12">
        <f t="shared" si="0"/>
        <v>41547</v>
      </c>
      <c r="H19" s="17"/>
    </row>
    <row r="20" spans="2:11" ht="30" x14ac:dyDescent="0.25">
      <c r="B20" s="13">
        <v>6</v>
      </c>
      <c r="C20" s="57" t="s">
        <v>89</v>
      </c>
      <c r="D20" s="59" t="s">
        <v>2</v>
      </c>
      <c r="E20" s="7" t="s">
        <v>68</v>
      </c>
      <c r="F20" s="29">
        <v>90</v>
      </c>
      <c r="G20" s="12">
        <f t="shared" si="0"/>
        <v>41547</v>
      </c>
      <c r="H20" s="17"/>
    </row>
    <row r="21" spans="2:11" ht="30" x14ac:dyDescent="0.25">
      <c r="B21" s="13">
        <v>7</v>
      </c>
      <c r="C21" s="57" t="s">
        <v>90</v>
      </c>
      <c r="D21" s="59" t="s">
        <v>2</v>
      </c>
      <c r="E21" s="7" t="s">
        <v>0</v>
      </c>
      <c r="F21" s="29">
        <v>90</v>
      </c>
      <c r="G21" s="12">
        <f t="shared" si="0"/>
        <v>41547</v>
      </c>
      <c r="H21" s="54"/>
    </row>
    <row r="22" spans="2:11" ht="30" x14ac:dyDescent="0.25">
      <c r="B22" s="13">
        <v>8</v>
      </c>
      <c r="C22" s="57" t="s">
        <v>91</v>
      </c>
      <c r="D22" s="59" t="s">
        <v>2</v>
      </c>
      <c r="E22" s="7" t="s">
        <v>1</v>
      </c>
      <c r="F22" s="29">
        <v>90</v>
      </c>
      <c r="G22" s="12">
        <f t="shared" si="0"/>
        <v>41547</v>
      </c>
      <c r="H22" s="17"/>
    </row>
    <row r="23" spans="2:11" ht="30" x14ac:dyDescent="0.25">
      <c r="B23" s="13">
        <v>9</v>
      </c>
      <c r="C23" s="57" t="s">
        <v>92</v>
      </c>
      <c r="D23" s="59" t="s">
        <v>2</v>
      </c>
      <c r="E23" s="7" t="s">
        <v>11</v>
      </c>
      <c r="F23" s="29">
        <v>90</v>
      </c>
      <c r="G23" s="12">
        <f t="shared" si="0"/>
        <v>41547</v>
      </c>
      <c r="H23" s="17"/>
    </row>
    <row r="24" spans="2:11" ht="60" x14ac:dyDescent="0.25">
      <c r="B24" s="13">
        <v>10</v>
      </c>
      <c r="C24" s="57" t="s">
        <v>84</v>
      </c>
      <c r="D24" s="59" t="s">
        <v>30</v>
      </c>
      <c r="E24" s="7" t="s">
        <v>36</v>
      </c>
      <c r="F24" s="29">
        <v>90</v>
      </c>
      <c r="G24" s="12">
        <f t="shared" si="0"/>
        <v>41547</v>
      </c>
      <c r="H24" s="17"/>
    </row>
    <row r="25" spans="2:11" ht="69" customHeight="1" x14ac:dyDescent="0.25">
      <c r="B25" s="13">
        <v>11</v>
      </c>
      <c r="C25" s="57" t="s">
        <v>86</v>
      </c>
      <c r="D25" s="59" t="s">
        <v>28</v>
      </c>
      <c r="E25" s="9" t="s">
        <v>33</v>
      </c>
      <c r="F25" s="29">
        <v>120</v>
      </c>
      <c r="G25" s="12">
        <f t="shared" si="0"/>
        <v>41577</v>
      </c>
      <c r="H25" s="17"/>
    </row>
    <row r="26" spans="2:11" ht="30" x14ac:dyDescent="0.25">
      <c r="B26" s="13">
        <v>12</v>
      </c>
      <c r="C26" s="57" t="s">
        <v>93</v>
      </c>
      <c r="D26" s="59" t="s">
        <v>30</v>
      </c>
      <c r="E26" s="7" t="s">
        <v>23</v>
      </c>
      <c r="F26" s="29">
        <v>120</v>
      </c>
      <c r="G26" s="12">
        <f t="shared" si="0"/>
        <v>41577</v>
      </c>
      <c r="H26" s="42"/>
    </row>
    <row r="27" spans="2:11" ht="30.75" thickBot="1" x14ac:dyDescent="0.3">
      <c r="B27" s="13">
        <v>13</v>
      </c>
      <c r="C27" s="57" t="s">
        <v>95</v>
      </c>
      <c r="D27" s="59" t="s">
        <v>29</v>
      </c>
      <c r="E27" s="7" t="s">
        <v>94</v>
      </c>
      <c r="F27" s="29">
        <v>150</v>
      </c>
      <c r="G27" s="12">
        <f t="shared" si="0"/>
        <v>41607</v>
      </c>
      <c r="H27" s="17"/>
    </row>
    <row r="28" spans="2:11" ht="48" thickBot="1" x14ac:dyDescent="0.3">
      <c r="B28" s="13">
        <v>14</v>
      </c>
      <c r="C28" s="57" t="s">
        <v>96</v>
      </c>
      <c r="D28" s="59" t="s">
        <v>29</v>
      </c>
      <c r="E28" s="7" t="s">
        <v>5</v>
      </c>
      <c r="F28" s="29">
        <f>F27</f>
        <v>150</v>
      </c>
      <c r="G28" s="12">
        <f t="shared" si="0"/>
        <v>41607</v>
      </c>
      <c r="H28" s="61"/>
      <c r="I28" s="74" t="s">
        <v>141</v>
      </c>
      <c r="J28" s="74" t="s">
        <v>142</v>
      </c>
      <c r="K28" s="74" t="s">
        <v>126</v>
      </c>
    </row>
    <row r="29" spans="2:11" x14ac:dyDescent="0.25">
      <c r="B29" s="13">
        <v>15</v>
      </c>
      <c r="C29" s="57" t="s">
        <v>97</v>
      </c>
      <c r="D29" s="59" t="s">
        <v>29</v>
      </c>
      <c r="E29" s="7" t="s">
        <v>6</v>
      </c>
      <c r="F29" s="31">
        <f>F28</f>
        <v>150</v>
      </c>
      <c r="G29" s="12">
        <f t="shared" si="0"/>
        <v>41607</v>
      </c>
      <c r="H29" s="17"/>
      <c r="I29" s="62">
        <v>363</v>
      </c>
      <c r="J29" s="63">
        <f>I29+F$9</f>
        <v>41820</v>
      </c>
      <c r="K29" s="64">
        <f>I29-F29</f>
        <v>213</v>
      </c>
    </row>
    <row r="30" spans="2:11" ht="60" x14ac:dyDescent="0.25">
      <c r="B30" s="13">
        <v>16</v>
      </c>
      <c r="C30" s="57" t="s">
        <v>98</v>
      </c>
      <c r="D30" s="59" t="s">
        <v>30</v>
      </c>
      <c r="E30" s="22" t="s">
        <v>54</v>
      </c>
      <c r="F30" s="29">
        <v>150</v>
      </c>
      <c r="G30" s="12">
        <f t="shared" si="0"/>
        <v>41607</v>
      </c>
      <c r="H30" s="17" t="s">
        <v>73</v>
      </c>
      <c r="I30" s="45"/>
      <c r="J30" s="46"/>
      <c r="K30" s="47"/>
    </row>
    <row r="31" spans="2:11" ht="75" x14ac:dyDescent="0.25">
      <c r="B31" s="13">
        <v>17</v>
      </c>
      <c r="C31" s="57" t="s">
        <v>98</v>
      </c>
      <c r="D31" s="59" t="s">
        <v>30</v>
      </c>
      <c r="E31" s="7" t="s">
        <v>39</v>
      </c>
      <c r="F31" s="29">
        <v>150</v>
      </c>
      <c r="G31" s="12">
        <f t="shared" si="0"/>
        <v>41607</v>
      </c>
      <c r="I31" s="48"/>
      <c r="J31" s="49"/>
      <c r="K31" s="50"/>
    </row>
    <row r="32" spans="2:11" ht="60" x14ac:dyDescent="0.25">
      <c r="B32" s="13">
        <v>18</v>
      </c>
      <c r="C32" s="57" t="s">
        <v>86</v>
      </c>
      <c r="D32" s="59" t="s">
        <v>28</v>
      </c>
      <c r="E32" s="9" t="s">
        <v>34</v>
      </c>
      <c r="F32" s="43">
        <v>150</v>
      </c>
      <c r="G32" s="12">
        <f t="shared" si="0"/>
        <v>41607</v>
      </c>
      <c r="H32" s="17" t="s">
        <v>116</v>
      </c>
      <c r="I32" s="23">
        <v>425</v>
      </c>
      <c r="J32" s="24">
        <f>I32+F$9</f>
        <v>41882</v>
      </c>
      <c r="K32" s="35">
        <f>I32-F32</f>
        <v>275</v>
      </c>
    </row>
    <row r="33" spans="2:11" ht="90" x14ac:dyDescent="0.25">
      <c r="B33" s="13">
        <v>19</v>
      </c>
      <c r="C33" s="57" t="s">
        <v>99</v>
      </c>
      <c r="D33" s="59" t="s">
        <v>30</v>
      </c>
      <c r="E33" s="7" t="s">
        <v>25</v>
      </c>
      <c r="F33" s="29">
        <v>180</v>
      </c>
      <c r="G33" s="12">
        <f t="shared" si="0"/>
        <v>41637</v>
      </c>
      <c r="H33" s="17" t="s">
        <v>74</v>
      </c>
      <c r="I33" s="51"/>
      <c r="J33" s="52"/>
      <c r="K33" s="53"/>
    </row>
    <row r="34" spans="2:11" ht="90" x14ac:dyDescent="0.25">
      <c r="B34" s="13">
        <v>20</v>
      </c>
      <c r="C34" s="57" t="s">
        <v>100</v>
      </c>
      <c r="D34" s="60" t="s">
        <v>28</v>
      </c>
      <c r="E34" s="22" t="s">
        <v>52</v>
      </c>
      <c r="F34" s="44">
        <v>240</v>
      </c>
      <c r="G34" s="24">
        <f t="shared" si="0"/>
        <v>41697</v>
      </c>
      <c r="H34" s="17" t="s">
        <v>118</v>
      </c>
      <c r="I34" s="23" t="s">
        <v>145</v>
      </c>
      <c r="J34" s="24" t="s">
        <v>123</v>
      </c>
      <c r="K34" s="35" t="s">
        <v>146</v>
      </c>
    </row>
    <row r="35" spans="2:11" ht="75" x14ac:dyDescent="0.25">
      <c r="B35" s="13">
        <v>21</v>
      </c>
      <c r="C35" s="57" t="s">
        <v>98</v>
      </c>
      <c r="D35" s="60" t="s">
        <v>30</v>
      </c>
      <c r="E35" s="25" t="s">
        <v>24</v>
      </c>
      <c r="F35" s="30">
        <v>240</v>
      </c>
      <c r="G35" s="26">
        <f t="shared" si="0"/>
        <v>41697</v>
      </c>
      <c r="H35" s="42" t="s">
        <v>143</v>
      </c>
      <c r="I35" s="23">
        <v>394</v>
      </c>
      <c r="J35" s="24">
        <f>I35+F$9</f>
        <v>41851</v>
      </c>
      <c r="K35" s="35">
        <f t="shared" ref="K35" si="1">I35-F35</f>
        <v>154</v>
      </c>
    </row>
    <row r="36" spans="2:11" ht="45" x14ac:dyDescent="0.25">
      <c r="B36" s="13">
        <v>22</v>
      </c>
      <c r="C36" s="57" t="s">
        <v>101</v>
      </c>
      <c r="D36" s="59" t="s">
        <v>30</v>
      </c>
      <c r="E36" s="7" t="s">
        <v>38</v>
      </c>
      <c r="F36" s="29">
        <v>240</v>
      </c>
      <c r="G36" s="12">
        <f t="shared" si="0"/>
        <v>41697</v>
      </c>
      <c r="H36" s="42" t="s">
        <v>72</v>
      </c>
      <c r="I36" s="51"/>
      <c r="J36" s="52"/>
      <c r="K36" s="53"/>
    </row>
    <row r="37" spans="2:11" ht="30" x14ac:dyDescent="0.25">
      <c r="B37" s="13">
        <v>23</v>
      </c>
      <c r="C37" s="57" t="s">
        <v>102</v>
      </c>
      <c r="D37" s="59" t="s">
        <v>29</v>
      </c>
      <c r="E37" s="7" t="s">
        <v>20</v>
      </c>
      <c r="F37" s="43">
        <v>240</v>
      </c>
      <c r="G37" s="12">
        <f t="shared" si="0"/>
        <v>41697</v>
      </c>
      <c r="H37" s="42" t="s">
        <v>82</v>
      </c>
      <c r="I37" s="23">
        <v>455</v>
      </c>
      <c r="J37" s="24">
        <f t="shared" ref="J37:J45" si="2">I37+F$9</f>
        <v>41912</v>
      </c>
      <c r="K37" s="35">
        <f>I37-F37</f>
        <v>215</v>
      </c>
    </row>
    <row r="38" spans="2:11" ht="30" x14ac:dyDescent="0.25">
      <c r="B38" s="13">
        <v>24</v>
      </c>
      <c r="C38" s="57" t="s">
        <v>105</v>
      </c>
      <c r="D38" s="59" t="s">
        <v>30</v>
      </c>
      <c r="E38" s="7" t="s">
        <v>37</v>
      </c>
      <c r="F38" s="31">
        <v>270</v>
      </c>
      <c r="G38" s="12">
        <f t="shared" si="0"/>
        <v>41727</v>
      </c>
      <c r="H38" s="42" t="s">
        <v>117</v>
      </c>
      <c r="I38" s="23">
        <v>455</v>
      </c>
      <c r="J38" s="24">
        <f t="shared" si="2"/>
        <v>41912</v>
      </c>
      <c r="K38" s="35">
        <f t="shared" ref="K38:K45" si="3">I38-F38</f>
        <v>185</v>
      </c>
    </row>
    <row r="39" spans="2:11" ht="30" x14ac:dyDescent="0.25">
      <c r="B39" s="13">
        <v>25</v>
      </c>
      <c r="C39" s="57" t="s">
        <v>106</v>
      </c>
      <c r="D39" s="59" t="s">
        <v>27</v>
      </c>
      <c r="E39" s="7" t="s">
        <v>13</v>
      </c>
      <c r="F39" s="31">
        <v>270</v>
      </c>
      <c r="G39" s="12">
        <f t="shared" si="0"/>
        <v>41727</v>
      </c>
      <c r="H39" s="42"/>
      <c r="I39" s="23">
        <v>435</v>
      </c>
      <c r="J39" s="24">
        <f t="shared" si="2"/>
        <v>41892</v>
      </c>
      <c r="K39" s="35">
        <f t="shared" si="3"/>
        <v>165</v>
      </c>
    </row>
    <row r="40" spans="2:11" ht="30" x14ac:dyDescent="0.25">
      <c r="B40" s="13">
        <v>26</v>
      </c>
      <c r="C40" s="57" t="s">
        <v>103</v>
      </c>
      <c r="D40" s="59" t="s">
        <v>29</v>
      </c>
      <c r="E40" s="7" t="s">
        <v>22</v>
      </c>
      <c r="F40" s="31">
        <v>270</v>
      </c>
      <c r="G40" s="12">
        <f t="shared" si="0"/>
        <v>41727</v>
      </c>
      <c r="H40" s="42" t="s">
        <v>82</v>
      </c>
      <c r="I40" s="23">
        <v>455</v>
      </c>
      <c r="J40" s="24">
        <f t="shared" si="2"/>
        <v>41912</v>
      </c>
      <c r="K40" s="35">
        <f t="shared" si="3"/>
        <v>185</v>
      </c>
    </row>
    <row r="41" spans="2:11" x14ac:dyDescent="0.25">
      <c r="B41" s="13">
        <v>27</v>
      </c>
      <c r="C41" s="57" t="s">
        <v>104</v>
      </c>
      <c r="D41" s="59" t="s">
        <v>29</v>
      </c>
      <c r="E41" s="7" t="s">
        <v>7</v>
      </c>
      <c r="F41" s="31">
        <v>300</v>
      </c>
      <c r="G41" s="12">
        <f t="shared" si="0"/>
        <v>41757</v>
      </c>
      <c r="H41" s="42"/>
      <c r="I41" s="23">
        <v>525</v>
      </c>
      <c r="J41" s="24">
        <f t="shared" si="2"/>
        <v>41982</v>
      </c>
      <c r="K41" s="35">
        <f t="shared" si="3"/>
        <v>225</v>
      </c>
    </row>
    <row r="42" spans="2:11" x14ac:dyDescent="0.25">
      <c r="B42" s="13">
        <v>28</v>
      </c>
      <c r="C42" s="57" t="s">
        <v>107</v>
      </c>
      <c r="D42" s="59" t="s">
        <v>9</v>
      </c>
      <c r="E42" s="7" t="s">
        <v>15</v>
      </c>
      <c r="F42" s="31">
        <v>300</v>
      </c>
      <c r="G42" s="12">
        <f t="shared" si="0"/>
        <v>41757</v>
      </c>
      <c r="H42" s="42"/>
      <c r="I42" s="23">
        <v>485</v>
      </c>
      <c r="J42" s="24">
        <f>I42+F$9</f>
        <v>41942</v>
      </c>
      <c r="K42" s="35">
        <f>I42-F42</f>
        <v>185</v>
      </c>
    </row>
    <row r="43" spans="2:11" ht="75" x14ac:dyDescent="0.25">
      <c r="B43" s="13">
        <v>29</v>
      </c>
      <c r="C43" s="57" t="s">
        <v>108</v>
      </c>
      <c r="D43" s="59" t="s">
        <v>9</v>
      </c>
      <c r="E43" s="7" t="s">
        <v>14</v>
      </c>
      <c r="F43" s="31">
        <v>330</v>
      </c>
      <c r="G43" s="12">
        <f t="shared" si="0"/>
        <v>41787</v>
      </c>
      <c r="H43" s="42" t="s">
        <v>144</v>
      </c>
      <c r="I43" s="23">
        <v>520</v>
      </c>
      <c r="J43" s="24">
        <f t="shared" si="2"/>
        <v>41977</v>
      </c>
      <c r="K43" s="35">
        <f t="shared" si="3"/>
        <v>190</v>
      </c>
    </row>
    <row r="44" spans="2:11" ht="30" x14ac:dyDescent="0.25">
      <c r="B44" s="13">
        <v>30</v>
      </c>
      <c r="C44" s="57" t="s">
        <v>109</v>
      </c>
      <c r="D44" s="60" t="s">
        <v>30</v>
      </c>
      <c r="E44" s="22" t="s">
        <v>26</v>
      </c>
      <c r="F44" s="30">
        <v>330</v>
      </c>
      <c r="G44" s="24">
        <f t="shared" si="0"/>
        <v>41787</v>
      </c>
      <c r="H44" s="17"/>
      <c r="I44" s="23">
        <v>500</v>
      </c>
      <c r="J44" s="24">
        <f t="shared" si="2"/>
        <v>41957</v>
      </c>
      <c r="K44" s="35">
        <f t="shared" si="3"/>
        <v>170</v>
      </c>
    </row>
    <row r="45" spans="2:11" ht="45" x14ac:dyDescent="0.25">
      <c r="B45" s="13">
        <v>31</v>
      </c>
      <c r="C45" s="57" t="s">
        <v>109</v>
      </c>
      <c r="D45" s="60" t="s">
        <v>30</v>
      </c>
      <c r="E45" s="22" t="s">
        <v>48</v>
      </c>
      <c r="F45" s="30">
        <v>360</v>
      </c>
      <c r="G45" s="24">
        <f t="shared" si="0"/>
        <v>41817</v>
      </c>
      <c r="H45" s="17"/>
      <c r="I45" s="23">
        <v>535</v>
      </c>
      <c r="J45" s="24">
        <f t="shared" si="2"/>
        <v>41992</v>
      </c>
      <c r="K45" s="35">
        <f t="shared" si="3"/>
        <v>175</v>
      </c>
    </row>
    <row r="46" spans="2:11" x14ac:dyDescent="0.25">
      <c r="B46" s="13"/>
    </row>
  </sheetData>
  <mergeCells count="3">
    <mergeCell ref="A1:L1"/>
    <mergeCell ref="A2:L2"/>
    <mergeCell ref="A3:L3"/>
  </mergeCells>
  <pageMargins left="0.45" right="0.45" top="0.25" bottom="0.5" header="0" footer="0"/>
  <pageSetup scale="44"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E7" zoomScale="110" zoomScaleSheetLayoutView="110" workbookViewId="0">
      <selection activeCell="E10" sqref="E10"/>
    </sheetView>
  </sheetViews>
  <sheetFormatPr defaultColWidth="8.85546875" defaultRowHeight="15" x14ac:dyDescent="0.25"/>
  <cols>
    <col min="1" max="1" width="2.42578125" style="2" customWidth="1"/>
    <col min="2" max="2" width="3.42578125" style="2" bestFit="1" customWidth="1"/>
    <col min="3" max="3" width="11.42578125" style="55" customWidth="1"/>
    <col min="4" max="4" width="14" style="10" bestFit="1" customWidth="1"/>
    <col min="5" max="5" width="77.7109375" style="2" customWidth="1"/>
    <col min="6" max="6" width="14.85546875" style="1" customWidth="1"/>
    <col min="7" max="7" width="19.28515625" style="2" customWidth="1"/>
    <col min="8" max="8" width="23" style="1" customWidth="1"/>
    <col min="9" max="9" width="16.140625" style="2" customWidth="1"/>
    <col min="10" max="10" width="16.28515625" style="2" customWidth="1"/>
    <col min="11" max="11" width="14.140625" style="2" customWidth="1"/>
    <col min="12" max="12" width="3.7109375" style="2" customWidth="1"/>
    <col min="13" max="16384" width="8.85546875" style="2"/>
  </cols>
  <sheetData>
    <row r="1" spans="1:12" ht="21" x14ac:dyDescent="0.35">
      <c r="A1" s="78" t="s">
        <v>113</v>
      </c>
      <c r="B1" s="79"/>
      <c r="C1" s="79"/>
      <c r="D1" s="79"/>
      <c r="E1" s="79"/>
      <c r="F1" s="79"/>
      <c r="G1" s="79"/>
      <c r="H1" s="79"/>
      <c r="I1" s="79"/>
      <c r="J1" s="79"/>
      <c r="K1" s="79"/>
      <c r="L1" s="79"/>
    </row>
    <row r="2" spans="1:12" ht="21" x14ac:dyDescent="0.35">
      <c r="A2" s="80" t="s">
        <v>119</v>
      </c>
      <c r="B2" s="81"/>
      <c r="C2" s="81"/>
      <c r="D2" s="81"/>
      <c r="E2" s="81"/>
      <c r="F2" s="81"/>
      <c r="G2" s="81"/>
      <c r="H2" s="81"/>
      <c r="I2" s="81"/>
      <c r="J2" s="81"/>
      <c r="K2" s="81"/>
      <c r="L2" s="81"/>
    </row>
    <row r="3" spans="1:12" ht="21" x14ac:dyDescent="0.35">
      <c r="A3" s="80" t="s">
        <v>115</v>
      </c>
      <c r="B3" s="81"/>
      <c r="C3" s="81"/>
      <c r="D3" s="81"/>
      <c r="E3" s="81"/>
      <c r="F3" s="81"/>
      <c r="G3" s="81"/>
      <c r="H3" s="81"/>
      <c r="I3" s="81"/>
      <c r="J3" s="81"/>
      <c r="K3" s="81"/>
      <c r="L3" s="81"/>
    </row>
    <row r="5" spans="1:12" ht="15" customHeight="1" x14ac:dyDescent="0.25">
      <c r="E5" s="5" t="s">
        <v>16</v>
      </c>
      <c r="F5" s="6" t="s">
        <v>110</v>
      </c>
      <c r="I5" s="1"/>
    </row>
    <row r="6" spans="1:12" ht="15" customHeight="1" thickBot="1" x14ac:dyDescent="0.3">
      <c r="E6" s="5" t="s">
        <v>120</v>
      </c>
      <c r="F6" s="6" t="s">
        <v>121</v>
      </c>
      <c r="I6" s="1"/>
    </row>
    <row r="7" spans="1:12" ht="15" customHeight="1" thickBot="1" x14ac:dyDescent="0.3">
      <c r="B7" s="32"/>
      <c r="C7" s="55" t="s">
        <v>55</v>
      </c>
      <c r="E7" s="5" t="s">
        <v>111</v>
      </c>
      <c r="F7" s="8">
        <v>41457</v>
      </c>
      <c r="I7" s="1"/>
    </row>
    <row r="8" spans="1:12" ht="15.75" thickBot="1" x14ac:dyDescent="0.3">
      <c r="B8" s="33"/>
      <c r="C8" s="56" t="s">
        <v>56</v>
      </c>
      <c r="E8" s="5" t="s">
        <v>19</v>
      </c>
      <c r="F8" s="18" t="s">
        <v>40</v>
      </c>
      <c r="I8" s="1"/>
    </row>
    <row r="9" spans="1:12" ht="15" customHeight="1" thickBot="1" x14ac:dyDescent="0.3">
      <c r="B9" s="34"/>
      <c r="C9" s="56" t="s">
        <v>57</v>
      </c>
      <c r="E9" s="5" t="s">
        <v>112</v>
      </c>
      <c r="F9" s="19">
        <v>41457</v>
      </c>
      <c r="I9" s="1"/>
    </row>
    <row r="10" spans="1:12" ht="15" customHeight="1" x14ac:dyDescent="0.25">
      <c r="B10" s="58"/>
      <c r="C10" s="56"/>
      <c r="E10" s="5" t="s">
        <v>114</v>
      </c>
      <c r="F10" s="19">
        <v>41822</v>
      </c>
      <c r="I10" s="1"/>
    </row>
    <row r="11" spans="1:12" ht="15" customHeight="1" x14ac:dyDescent="0.25">
      <c r="E11" s="5" t="s">
        <v>70</v>
      </c>
      <c r="F11" s="8">
        <v>42006</v>
      </c>
      <c r="I11" s="1"/>
    </row>
    <row r="12" spans="1:12" x14ac:dyDescent="0.25">
      <c r="F12" s="2"/>
    </row>
    <row r="13" spans="1:12" x14ac:dyDescent="0.25">
      <c r="E13" s="5"/>
      <c r="F13" s="8"/>
    </row>
    <row r="14" spans="1:12" ht="110.25" x14ac:dyDescent="0.25">
      <c r="C14" s="68" t="s">
        <v>87</v>
      </c>
      <c r="D14" s="69"/>
      <c r="E14" s="70"/>
      <c r="F14" s="70" t="s">
        <v>133</v>
      </c>
      <c r="G14" s="71" t="s">
        <v>51</v>
      </c>
      <c r="H14" s="71" t="s">
        <v>69</v>
      </c>
    </row>
    <row r="15" spans="1:12" ht="30" x14ac:dyDescent="0.25">
      <c r="B15" s="13">
        <v>1</v>
      </c>
      <c r="C15" s="55" t="s">
        <v>83</v>
      </c>
      <c r="D15" s="59" t="s">
        <v>30</v>
      </c>
      <c r="E15" s="7" t="s">
        <v>4</v>
      </c>
      <c r="F15" s="29">
        <v>30</v>
      </c>
      <c r="G15" s="12">
        <f t="shared" ref="G15:G45" si="0">F$9+F15</f>
        <v>41487</v>
      </c>
      <c r="H15" s="42"/>
    </row>
    <row r="16" spans="1:12" x14ac:dyDescent="0.25">
      <c r="B16" s="13">
        <v>2</v>
      </c>
      <c r="C16" s="55" t="s">
        <v>84</v>
      </c>
      <c r="D16" s="59" t="s">
        <v>28</v>
      </c>
      <c r="E16" s="7" t="s">
        <v>35</v>
      </c>
      <c r="F16" s="29">
        <v>30</v>
      </c>
      <c r="G16" s="12">
        <f t="shared" si="0"/>
        <v>41487</v>
      </c>
      <c r="H16" s="42"/>
    </row>
    <row r="17" spans="2:11" ht="30" x14ac:dyDescent="0.25">
      <c r="B17" s="13">
        <v>3</v>
      </c>
      <c r="C17" s="57" t="s">
        <v>85</v>
      </c>
      <c r="D17" s="59" t="s">
        <v>27</v>
      </c>
      <c r="E17" s="7" t="s">
        <v>12</v>
      </c>
      <c r="F17" s="29">
        <v>60</v>
      </c>
      <c r="G17" s="12">
        <f t="shared" si="0"/>
        <v>41517</v>
      </c>
      <c r="H17" s="17"/>
    </row>
    <row r="18" spans="2:11" x14ac:dyDescent="0.25">
      <c r="B18" s="13">
        <v>4</v>
      </c>
      <c r="C18" s="57" t="s">
        <v>86</v>
      </c>
      <c r="D18" s="59" t="s">
        <v>28</v>
      </c>
      <c r="E18" s="9" t="s">
        <v>3</v>
      </c>
      <c r="F18" s="29">
        <v>60</v>
      </c>
      <c r="G18" s="12">
        <f t="shared" si="0"/>
        <v>41517</v>
      </c>
      <c r="H18" s="17"/>
    </row>
    <row r="19" spans="2:11" ht="30" x14ac:dyDescent="0.25">
      <c r="B19" s="13">
        <v>5</v>
      </c>
      <c r="C19" s="57" t="s">
        <v>88</v>
      </c>
      <c r="D19" s="59" t="s">
        <v>2</v>
      </c>
      <c r="E19" s="7" t="s">
        <v>32</v>
      </c>
      <c r="F19" s="29">
        <v>90</v>
      </c>
      <c r="G19" s="12">
        <f t="shared" si="0"/>
        <v>41547</v>
      </c>
      <c r="H19" s="17"/>
    </row>
    <row r="20" spans="2:11" ht="30" x14ac:dyDescent="0.25">
      <c r="B20" s="13">
        <v>6</v>
      </c>
      <c r="C20" s="57" t="s">
        <v>89</v>
      </c>
      <c r="D20" s="59" t="s">
        <v>2</v>
      </c>
      <c r="E20" s="7" t="s">
        <v>68</v>
      </c>
      <c r="F20" s="29">
        <v>90</v>
      </c>
      <c r="G20" s="12">
        <f t="shared" si="0"/>
        <v>41547</v>
      </c>
      <c r="H20" s="17"/>
    </row>
    <row r="21" spans="2:11" ht="30" x14ac:dyDescent="0.25">
      <c r="B21" s="13">
        <v>7</v>
      </c>
      <c r="C21" s="57" t="s">
        <v>90</v>
      </c>
      <c r="D21" s="59" t="s">
        <v>2</v>
      </c>
      <c r="E21" s="7" t="s">
        <v>0</v>
      </c>
      <c r="F21" s="29">
        <v>90</v>
      </c>
      <c r="G21" s="12">
        <f t="shared" si="0"/>
        <v>41547</v>
      </c>
      <c r="H21" s="54"/>
    </row>
    <row r="22" spans="2:11" ht="30" x14ac:dyDescent="0.25">
      <c r="B22" s="13">
        <v>8</v>
      </c>
      <c r="C22" s="57" t="s">
        <v>91</v>
      </c>
      <c r="D22" s="59" t="s">
        <v>2</v>
      </c>
      <c r="E22" s="7" t="s">
        <v>1</v>
      </c>
      <c r="F22" s="29">
        <v>90</v>
      </c>
      <c r="G22" s="12">
        <f t="shared" si="0"/>
        <v>41547</v>
      </c>
      <c r="H22" s="17"/>
    </row>
    <row r="23" spans="2:11" ht="30" x14ac:dyDescent="0.25">
      <c r="B23" s="13">
        <v>9</v>
      </c>
      <c r="C23" s="57" t="s">
        <v>92</v>
      </c>
      <c r="D23" s="59" t="s">
        <v>2</v>
      </c>
      <c r="E23" s="7" t="s">
        <v>11</v>
      </c>
      <c r="F23" s="29">
        <v>90</v>
      </c>
      <c r="G23" s="12">
        <f t="shared" si="0"/>
        <v>41547</v>
      </c>
      <c r="H23" s="17"/>
    </row>
    <row r="24" spans="2:11" ht="60" x14ac:dyDescent="0.25">
      <c r="B24" s="13">
        <v>10</v>
      </c>
      <c r="C24" s="57" t="s">
        <v>84</v>
      </c>
      <c r="D24" s="59" t="s">
        <v>30</v>
      </c>
      <c r="E24" s="7" t="s">
        <v>36</v>
      </c>
      <c r="F24" s="29">
        <v>90</v>
      </c>
      <c r="G24" s="12">
        <f t="shared" si="0"/>
        <v>41547</v>
      </c>
      <c r="H24" s="17"/>
    </row>
    <row r="25" spans="2:11" ht="69" customHeight="1" x14ac:dyDescent="0.25">
      <c r="B25" s="13">
        <v>11</v>
      </c>
      <c r="C25" s="57" t="s">
        <v>86</v>
      </c>
      <c r="D25" s="59" t="s">
        <v>28</v>
      </c>
      <c r="E25" s="9" t="s">
        <v>33</v>
      </c>
      <c r="F25" s="29">
        <v>120</v>
      </c>
      <c r="G25" s="12">
        <f t="shared" si="0"/>
        <v>41577</v>
      </c>
      <c r="H25" s="17"/>
    </row>
    <row r="26" spans="2:11" ht="30" x14ac:dyDescent="0.25">
      <c r="B26" s="13">
        <v>12</v>
      </c>
      <c r="C26" s="57" t="s">
        <v>93</v>
      </c>
      <c r="D26" s="59" t="s">
        <v>30</v>
      </c>
      <c r="E26" s="7" t="s">
        <v>23</v>
      </c>
      <c r="F26" s="29">
        <v>120</v>
      </c>
      <c r="G26" s="12">
        <f t="shared" si="0"/>
        <v>41577</v>
      </c>
      <c r="H26" s="42"/>
    </row>
    <row r="27" spans="2:11" ht="30.75" thickBot="1" x14ac:dyDescent="0.3">
      <c r="B27" s="13">
        <v>13</v>
      </c>
      <c r="C27" s="57" t="s">
        <v>95</v>
      </c>
      <c r="D27" s="59" t="s">
        <v>29</v>
      </c>
      <c r="E27" s="7" t="s">
        <v>94</v>
      </c>
      <c r="F27" s="29">
        <v>150</v>
      </c>
      <c r="G27" s="12">
        <f t="shared" si="0"/>
        <v>41607</v>
      </c>
      <c r="H27" s="17"/>
    </row>
    <row r="28" spans="2:11" ht="60.75" thickBot="1" x14ac:dyDescent="0.3">
      <c r="B28" s="13">
        <v>14</v>
      </c>
      <c r="C28" s="57" t="s">
        <v>96</v>
      </c>
      <c r="D28" s="59" t="s">
        <v>29</v>
      </c>
      <c r="E28" s="7" t="s">
        <v>5</v>
      </c>
      <c r="F28" s="29">
        <f>F27</f>
        <v>150</v>
      </c>
      <c r="G28" s="12">
        <f t="shared" si="0"/>
        <v>41607</v>
      </c>
      <c r="H28" s="61"/>
      <c r="I28" s="65" t="s">
        <v>134</v>
      </c>
      <c r="J28" s="66" t="s">
        <v>135</v>
      </c>
      <c r="K28" s="67" t="s">
        <v>136</v>
      </c>
    </row>
    <row r="29" spans="2:11" x14ac:dyDescent="0.25">
      <c r="B29" s="13">
        <v>15</v>
      </c>
      <c r="C29" s="57" t="s">
        <v>97</v>
      </c>
      <c r="D29" s="59" t="s">
        <v>29</v>
      </c>
      <c r="E29" s="7" t="s">
        <v>6</v>
      </c>
      <c r="F29" s="31">
        <f>F28</f>
        <v>150</v>
      </c>
      <c r="G29" s="12">
        <f t="shared" si="0"/>
        <v>41607</v>
      </c>
      <c r="H29" s="17"/>
      <c r="I29" s="62">
        <v>363</v>
      </c>
      <c r="J29" s="63">
        <f>I29+F$9</f>
        <v>41820</v>
      </c>
      <c r="K29" s="64">
        <f>I29-F29</f>
        <v>213</v>
      </c>
    </row>
    <row r="30" spans="2:11" ht="60" x14ac:dyDescent="0.25">
      <c r="B30" s="13">
        <v>16</v>
      </c>
      <c r="C30" s="57" t="s">
        <v>98</v>
      </c>
      <c r="D30" s="59" t="s">
        <v>30</v>
      </c>
      <c r="E30" s="22" t="s">
        <v>54</v>
      </c>
      <c r="F30" s="29">
        <v>150</v>
      </c>
      <c r="G30" s="12">
        <f t="shared" si="0"/>
        <v>41607</v>
      </c>
      <c r="H30" s="17" t="s">
        <v>73</v>
      </c>
      <c r="I30" s="45"/>
      <c r="J30" s="46"/>
      <c r="K30" s="47"/>
    </row>
    <row r="31" spans="2:11" ht="75" x14ac:dyDescent="0.25">
      <c r="B31" s="13">
        <v>17</v>
      </c>
      <c r="C31" s="57" t="s">
        <v>98</v>
      </c>
      <c r="D31" s="59" t="s">
        <v>30</v>
      </c>
      <c r="E31" s="7" t="s">
        <v>39</v>
      </c>
      <c r="F31" s="29">
        <v>150</v>
      </c>
      <c r="G31" s="12">
        <f t="shared" si="0"/>
        <v>41607</v>
      </c>
      <c r="I31" s="48"/>
      <c r="J31" s="49"/>
      <c r="K31" s="50"/>
    </row>
    <row r="32" spans="2:11" ht="60" x14ac:dyDescent="0.25">
      <c r="B32" s="13">
        <v>18</v>
      </c>
      <c r="C32" s="57" t="s">
        <v>86</v>
      </c>
      <c r="D32" s="59" t="s">
        <v>28</v>
      </c>
      <c r="E32" s="9" t="s">
        <v>34</v>
      </c>
      <c r="F32" s="43">
        <v>150</v>
      </c>
      <c r="G32" s="12">
        <f t="shared" si="0"/>
        <v>41607</v>
      </c>
      <c r="H32" s="17" t="s">
        <v>116</v>
      </c>
      <c r="I32" s="23">
        <v>425</v>
      </c>
      <c r="J32" s="24">
        <f>I32+F$9</f>
        <v>41882</v>
      </c>
      <c r="K32" s="35">
        <f>I32-F32</f>
        <v>275</v>
      </c>
    </row>
    <row r="33" spans="2:11" ht="90" x14ac:dyDescent="0.25">
      <c r="B33" s="13">
        <v>19</v>
      </c>
      <c r="C33" s="57" t="s">
        <v>99</v>
      </c>
      <c r="D33" s="59" t="s">
        <v>30</v>
      </c>
      <c r="E33" s="7" t="s">
        <v>25</v>
      </c>
      <c r="F33" s="29">
        <v>180</v>
      </c>
      <c r="G33" s="12">
        <f t="shared" si="0"/>
        <v>41637</v>
      </c>
      <c r="H33" s="17" t="s">
        <v>74</v>
      </c>
      <c r="I33" s="51"/>
      <c r="J33" s="52"/>
      <c r="K33" s="53"/>
    </row>
    <row r="34" spans="2:11" ht="90" x14ac:dyDescent="0.25">
      <c r="B34" s="13">
        <v>20</v>
      </c>
      <c r="C34" s="57" t="s">
        <v>100</v>
      </c>
      <c r="D34" s="60" t="s">
        <v>28</v>
      </c>
      <c r="E34" s="22" t="s">
        <v>52</v>
      </c>
      <c r="F34" s="44">
        <v>240</v>
      </c>
      <c r="G34" s="24">
        <f t="shared" si="0"/>
        <v>41697</v>
      </c>
      <c r="H34" s="17" t="s">
        <v>118</v>
      </c>
      <c r="I34" s="23" t="s">
        <v>137</v>
      </c>
      <c r="J34" s="75" t="s">
        <v>123</v>
      </c>
      <c r="K34" s="35" t="s">
        <v>124</v>
      </c>
    </row>
    <row r="35" spans="2:11" ht="60" x14ac:dyDescent="0.25">
      <c r="B35" s="13">
        <v>21</v>
      </c>
      <c r="C35" s="57" t="s">
        <v>98</v>
      </c>
      <c r="D35" s="60" t="s">
        <v>30</v>
      </c>
      <c r="E35" s="25" t="s">
        <v>24</v>
      </c>
      <c r="F35" s="30">
        <v>240</v>
      </c>
      <c r="G35" s="26">
        <f t="shared" si="0"/>
        <v>41697</v>
      </c>
      <c r="H35" s="42" t="s">
        <v>73</v>
      </c>
      <c r="I35" s="23">
        <v>394</v>
      </c>
      <c r="J35" s="24">
        <f>I35+F$9</f>
        <v>41851</v>
      </c>
      <c r="K35" s="35" t="s">
        <v>124</v>
      </c>
    </row>
    <row r="36" spans="2:11" ht="45" x14ac:dyDescent="0.25">
      <c r="B36" s="13">
        <v>22</v>
      </c>
      <c r="C36" s="57" t="s">
        <v>101</v>
      </c>
      <c r="D36" s="59" t="s">
        <v>30</v>
      </c>
      <c r="E36" s="7" t="s">
        <v>38</v>
      </c>
      <c r="F36" s="29">
        <v>240</v>
      </c>
      <c r="G36" s="12">
        <f t="shared" si="0"/>
        <v>41697</v>
      </c>
      <c r="H36" s="42" t="s">
        <v>72</v>
      </c>
      <c r="I36" s="51"/>
      <c r="J36" s="52"/>
      <c r="K36" s="53"/>
    </row>
    <row r="37" spans="2:11" ht="30" x14ac:dyDescent="0.25">
      <c r="B37" s="13">
        <v>23</v>
      </c>
      <c r="C37" s="57" t="s">
        <v>102</v>
      </c>
      <c r="D37" s="59" t="s">
        <v>29</v>
      </c>
      <c r="E37" s="7" t="s">
        <v>20</v>
      </c>
      <c r="F37" s="43">
        <v>240</v>
      </c>
      <c r="G37" s="12">
        <f t="shared" si="0"/>
        <v>41697</v>
      </c>
      <c r="H37" s="42" t="s">
        <v>82</v>
      </c>
      <c r="I37" s="23">
        <v>455</v>
      </c>
      <c r="J37" s="24">
        <f t="shared" ref="J37:J45" si="1">I37+F$9</f>
        <v>41912</v>
      </c>
      <c r="K37" s="35">
        <f t="shared" ref="K37:K45" si="2">I37-F37</f>
        <v>215</v>
      </c>
    </row>
    <row r="38" spans="2:11" ht="30" x14ac:dyDescent="0.25">
      <c r="B38" s="13">
        <v>24</v>
      </c>
      <c r="C38" s="57" t="s">
        <v>105</v>
      </c>
      <c r="D38" s="59" t="s">
        <v>30</v>
      </c>
      <c r="E38" s="7" t="s">
        <v>37</v>
      </c>
      <c r="F38" s="31">
        <v>270</v>
      </c>
      <c r="G38" s="12">
        <f t="shared" si="0"/>
        <v>41727</v>
      </c>
      <c r="H38" s="42" t="s">
        <v>117</v>
      </c>
      <c r="I38" s="23">
        <v>455</v>
      </c>
      <c r="J38" s="24">
        <f t="shared" si="1"/>
        <v>41912</v>
      </c>
      <c r="K38" s="35">
        <f t="shared" si="2"/>
        <v>185</v>
      </c>
    </row>
    <row r="39" spans="2:11" ht="30" x14ac:dyDescent="0.25">
      <c r="B39" s="13">
        <v>25</v>
      </c>
      <c r="C39" s="57" t="s">
        <v>106</v>
      </c>
      <c r="D39" s="59" t="s">
        <v>27</v>
      </c>
      <c r="E39" s="7" t="s">
        <v>13</v>
      </c>
      <c r="F39" s="31">
        <v>270</v>
      </c>
      <c r="G39" s="12">
        <f t="shared" si="0"/>
        <v>41727</v>
      </c>
      <c r="H39" s="42"/>
      <c r="I39" s="23">
        <v>435</v>
      </c>
      <c r="J39" s="24">
        <f t="shared" si="1"/>
        <v>41892</v>
      </c>
      <c r="K39" s="35">
        <f t="shared" si="2"/>
        <v>165</v>
      </c>
    </row>
    <row r="40" spans="2:11" ht="30" x14ac:dyDescent="0.25">
      <c r="B40" s="13">
        <v>26</v>
      </c>
      <c r="C40" s="57" t="s">
        <v>103</v>
      </c>
      <c r="D40" s="59" t="s">
        <v>29</v>
      </c>
      <c r="E40" s="7" t="s">
        <v>22</v>
      </c>
      <c r="F40" s="31">
        <v>270</v>
      </c>
      <c r="G40" s="12">
        <f t="shared" si="0"/>
        <v>41727</v>
      </c>
      <c r="H40" s="42" t="s">
        <v>82</v>
      </c>
      <c r="I40" s="23">
        <v>455</v>
      </c>
      <c r="J40" s="24">
        <f t="shared" si="1"/>
        <v>41912</v>
      </c>
      <c r="K40" s="35">
        <f t="shared" si="2"/>
        <v>185</v>
      </c>
    </row>
    <row r="41" spans="2:11" x14ac:dyDescent="0.25">
      <c r="B41" s="13">
        <v>27</v>
      </c>
      <c r="C41" s="57" t="s">
        <v>104</v>
      </c>
      <c r="D41" s="59" t="s">
        <v>29</v>
      </c>
      <c r="E41" s="7" t="s">
        <v>7</v>
      </c>
      <c r="F41" s="31">
        <v>300</v>
      </c>
      <c r="G41" s="12">
        <f t="shared" si="0"/>
        <v>41757</v>
      </c>
      <c r="H41" s="42"/>
      <c r="I41" s="23">
        <v>525</v>
      </c>
      <c r="J41" s="24">
        <f t="shared" si="1"/>
        <v>41982</v>
      </c>
      <c r="K41" s="35">
        <f t="shared" si="2"/>
        <v>225</v>
      </c>
    </row>
    <row r="42" spans="2:11" x14ac:dyDescent="0.25">
      <c r="B42" s="13">
        <v>28</v>
      </c>
      <c r="C42" s="57" t="s">
        <v>107</v>
      </c>
      <c r="D42" s="59" t="s">
        <v>9</v>
      </c>
      <c r="E42" s="7" t="s">
        <v>15</v>
      </c>
      <c r="F42" s="31">
        <v>300</v>
      </c>
      <c r="G42" s="12">
        <f t="shared" si="0"/>
        <v>41757</v>
      </c>
      <c r="H42" s="42"/>
      <c r="I42" s="23">
        <v>485</v>
      </c>
      <c r="J42" s="76">
        <f t="shared" si="1"/>
        <v>41942</v>
      </c>
      <c r="K42" s="35">
        <f t="shared" si="2"/>
        <v>185</v>
      </c>
    </row>
    <row r="43" spans="2:11" ht="75" x14ac:dyDescent="0.25">
      <c r="B43" s="13">
        <v>29</v>
      </c>
      <c r="C43" s="57" t="s">
        <v>108</v>
      </c>
      <c r="D43" s="59" t="s">
        <v>9</v>
      </c>
      <c r="E43" s="7" t="s">
        <v>14</v>
      </c>
      <c r="F43" s="31">
        <v>330</v>
      </c>
      <c r="G43" s="12">
        <f t="shared" si="0"/>
        <v>41787</v>
      </c>
      <c r="H43" s="42" t="s">
        <v>138</v>
      </c>
      <c r="I43" s="23">
        <v>520</v>
      </c>
      <c r="J43" s="24">
        <f t="shared" si="1"/>
        <v>41977</v>
      </c>
      <c r="K43" s="35">
        <f t="shared" si="2"/>
        <v>190</v>
      </c>
    </row>
    <row r="44" spans="2:11" ht="30" x14ac:dyDescent="0.25">
      <c r="B44" s="13">
        <v>30</v>
      </c>
      <c r="C44" s="57" t="s">
        <v>109</v>
      </c>
      <c r="D44" s="60" t="s">
        <v>30</v>
      </c>
      <c r="E44" s="22" t="s">
        <v>26</v>
      </c>
      <c r="F44" s="30">
        <v>330</v>
      </c>
      <c r="G44" s="24">
        <f t="shared" si="0"/>
        <v>41787</v>
      </c>
      <c r="H44" s="17"/>
      <c r="I44" s="23">
        <v>500</v>
      </c>
      <c r="J44" s="24">
        <f t="shared" si="1"/>
        <v>41957</v>
      </c>
      <c r="K44" s="35">
        <f t="shared" si="2"/>
        <v>170</v>
      </c>
    </row>
    <row r="45" spans="2:11" ht="45" x14ac:dyDescent="0.25">
      <c r="B45" s="13">
        <v>31</v>
      </c>
      <c r="C45" s="57" t="s">
        <v>109</v>
      </c>
      <c r="D45" s="60" t="s">
        <v>30</v>
      </c>
      <c r="E45" s="22" t="s">
        <v>48</v>
      </c>
      <c r="F45" s="30">
        <v>360</v>
      </c>
      <c r="G45" s="24">
        <f t="shared" si="0"/>
        <v>41817</v>
      </c>
      <c r="H45" s="17"/>
      <c r="I45" s="23">
        <v>535</v>
      </c>
      <c r="J45" s="24">
        <f t="shared" si="1"/>
        <v>41992</v>
      </c>
      <c r="K45" s="35">
        <f t="shared" si="2"/>
        <v>175</v>
      </c>
    </row>
    <row r="46" spans="2:11" x14ac:dyDescent="0.25">
      <c r="B46" s="13"/>
    </row>
  </sheetData>
  <mergeCells count="3">
    <mergeCell ref="A1:L1"/>
    <mergeCell ref="A2:L2"/>
    <mergeCell ref="A3:L3"/>
  </mergeCells>
  <pageMargins left="0.45" right="0.45" top="0.25" bottom="0.5" header="0" footer="0"/>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39" zoomScale="110" zoomScaleSheetLayoutView="110" workbookViewId="0">
      <selection activeCell="N30" sqref="N30"/>
    </sheetView>
  </sheetViews>
  <sheetFormatPr defaultColWidth="8.85546875" defaultRowHeight="15" x14ac:dyDescent="0.25"/>
  <cols>
    <col min="1" max="1" width="2.42578125" style="2" customWidth="1"/>
    <col min="2" max="2" width="3.5703125" style="2" bestFit="1" customWidth="1"/>
    <col min="3" max="3" width="11.42578125" style="55" customWidth="1"/>
    <col min="4" max="4" width="14" style="10" bestFit="1" customWidth="1"/>
    <col min="5" max="5" width="77.7109375" style="2" customWidth="1"/>
    <col min="6" max="6" width="14.85546875" style="1" customWidth="1"/>
    <col min="7" max="7" width="19.28515625" style="2" customWidth="1"/>
    <col min="8" max="8" width="23" style="1" customWidth="1"/>
    <col min="9" max="9" width="16.140625" style="2" customWidth="1"/>
    <col min="10" max="10" width="16.28515625" style="2" customWidth="1"/>
    <col min="11" max="11" width="14.140625" style="2" customWidth="1"/>
    <col min="12" max="12" width="3.7109375" style="2" customWidth="1"/>
    <col min="13" max="16384" width="8.85546875" style="2"/>
  </cols>
  <sheetData>
    <row r="1" spans="1:12" ht="21" x14ac:dyDescent="0.35">
      <c r="A1" s="78" t="s">
        <v>113</v>
      </c>
      <c r="B1" s="79"/>
      <c r="C1" s="79"/>
      <c r="D1" s="79"/>
      <c r="E1" s="79"/>
      <c r="F1" s="79"/>
      <c r="G1" s="79"/>
      <c r="H1" s="79"/>
      <c r="I1" s="79"/>
      <c r="J1" s="79"/>
      <c r="K1" s="79"/>
      <c r="L1" s="79"/>
    </row>
    <row r="2" spans="1:12" ht="21" x14ac:dyDescent="0.35">
      <c r="A2" s="80" t="s">
        <v>119</v>
      </c>
      <c r="B2" s="81"/>
      <c r="C2" s="81"/>
      <c r="D2" s="81"/>
      <c r="E2" s="81"/>
      <c r="F2" s="81"/>
      <c r="G2" s="81"/>
      <c r="H2" s="81"/>
      <c r="I2" s="81"/>
      <c r="J2" s="81"/>
      <c r="K2" s="81"/>
      <c r="L2" s="81"/>
    </row>
    <row r="3" spans="1:12" ht="21" x14ac:dyDescent="0.35">
      <c r="A3" s="80" t="s">
        <v>115</v>
      </c>
      <c r="B3" s="81"/>
      <c r="C3" s="81"/>
      <c r="D3" s="81"/>
      <c r="E3" s="81"/>
      <c r="F3" s="81"/>
      <c r="G3" s="81"/>
      <c r="H3" s="81"/>
      <c r="I3" s="81"/>
      <c r="J3" s="81"/>
      <c r="K3" s="81"/>
      <c r="L3" s="81"/>
    </row>
    <row r="5" spans="1:12" ht="15" customHeight="1" x14ac:dyDescent="0.25">
      <c r="E5" s="5" t="s">
        <v>16</v>
      </c>
      <c r="F5" s="6" t="s">
        <v>110</v>
      </c>
      <c r="I5" s="1"/>
    </row>
    <row r="6" spans="1:12" ht="15" customHeight="1" thickBot="1" x14ac:dyDescent="0.3">
      <c r="E6" s="5" t="s">
        <v>120</v>
      </c>
      <c r="F6" s="6" t="s">
        <v>121</v>
      </c>
      <c r="I6" s="1"/>
    </row>
    <row r="7" spans="1:12" ht="15" customHeight="1" thickBot="1" x14ac:dyDescent="0.3">
      <c r="B7" s="32"/>
      <c r="C7" s="55" t="s">
        <v>55</v>
      </c>
      <c r="E7" s="5" t="s">
        <v>111</v>
      </c>
      <c r="F7" s="8">
        <v>41457</v>
      </c>
      <c r="I7" s="1"/>
    </row>
    <row r="8" spans="1:12" ht="15.75" thickBot="1" x14ac:dyDescent="0.3">
      <c r="B8" s="33"/>
      <c r="C8" s="56" t="s">
        <v>56</v>
      </c>
      <c r="E8" s="5" t="s">
        <v>19</v>
      </c>
      <c r="F8" s="18" t="s">
        <v>40</v>
      </c>
      <c r="I8" s="1"/>
    </row>
    <row r="9" spans="1:12" ht="15" customHeight="1" thickBot="1" x14ac:dyDescent="0.3">
      <c r="B9" s="34"/>
      <c r="C9" s="56" t="s">
        <v>57</v>
      </c>
      <c r="E9" s="5" t="s">
        <v>112</v>
      </c>
      <c r="F9" s="19">
        <v>41457</v>
      </c>
      <c r="I9" s="1"/>
    </row>
    <row r="10" spans="1:12" ht="15" customHeight="1" x14ac:dyDescent="0.25">
      <c r="B10" s="58"/>
      <c r="C10" s="56"/>
      <c r="E10" s="5" t="s">
        <v>114</v>
      </c>
      <c r="F10" s="19">
        <v>41822</v>
      </c>
      <c r="I10" s="1"/>
    </row>
    <row r="11" spans="1:12" ht="15" customHeight="1" x14ac:dyDescent="0.25">
      <c r="E11" s="5" t="s">
        <v>70</v>
      </c>
      <c r="F11" s="8">
        <v>42006</v>
      </c>
      <c r="I11" s="1"/>
    </row>
    <row r="12" spans="1:12" x14ac:dyDescent="0.25">
      <c r="F12" s="2"/>
    </row>
    <row r="13" spans="1:12" x14ac:dyDescent="0.25">
      <c r="E13" s="5"/>
      <c r="F13" s="8"/>
    </row>
    <row r="14" spans="1:12" ht="110.25" x14ac:dyDescent="0.25">
      <c r="C14" s="68" t="s">
        <v>87</v>
      </c>
      <c r="D14" s="69"/>
      <c r="E14" s="70"/>
      <c r="F14" s="70" t="s">
        <v>133</v>
      </c>
      <c r="G14" s="71" t="s">
        <v>51</v>
      </c>
      <c r="H14" s="71" t="s">
        <v>69</v>
      </c>
    </row>
    <row r="15" spans="1:12" ht="30" x14ac:dyDescent="0.25">
      <c r="B15" s="13">
        <v>1</v>
      </c>
      <c r="C15" s="55" t="s">
        <v>83</v>
      </c>
      <c r="D15" s="59" t="s">
        <v>30</v>
      </c>
      <c r="E15" s="7" t="s">
        <v>4</v>
      </c>
      <c r="F15" s="29">
        <v>30</v>
      </c>
      <c r="G15" s="12">
        <f t="shared" ref="G15:G45" si="0">F$9+F15</f>
        <v>41487</v>
      </c>
      <c r="H15" s="42"/>
    </row>
    <row r="16" spans="1:12" x14ac:dyDescent="0.25">
      <c r="B16" s="13">
        <v>2</v>
      </c>
      <c r="C16" s="55" t="s">
        <v>84</v>
      </c>
      <c r="D16" s="59" t="s">
        <v>28</v>
      </c>
      <c r="E16" s="7" t="s">
        <v>35</v>
      </c>
      <c r="F16" s="29">
        <v>30</v>
      </c>
      <c r="G16" s="12">
        <f t="shared" si="0"/>
        <v>41487</v>
      </c>
      <c r="H16" s="42"/>
    </row>
    <row r="17" spans="2:11" ht="30" x14ac:dyDescent="0.25">
      <c r="B17" s="13">
        <v>3</v>
      </c>
      <c r="C17" s="57" t="s">
        <v>85</v>
      </c>
      <c r="D17" s="59" t="s">
        <v>27</v>
      </c>
      <c r="E17" s="7" t="s">
        <v>12</v>
      </c>
      <c r="F17" s="29">
        <v>60</v>
      </c>
      <c r="G17" s="12">
        <f t="shared" si="0"/>
        <v>41517</v>
      </c>
      <c r="H17" s="17"/>
    </row>
    <row r="18" spans="2:11" x14ac:dyDescent="0.25">
      <c r="B18" s="13">
        <v>4</v>
      </c>
      <c r="C18" s="57" t="s">
        <v>86</v>
      </c>
      <c r="D18" s="59" t="s">
        <v>28</v>
      </c>
      <c r="E18" s="9" t="s">
        <v>3</v>
      </c>
      <c r="F18" s="29">
        <v>60</v>
      </c>
      <c r="G18" s="12">
        <f t="shared" si="0"/>
        <v>41517</v>
      </c>
      <c r="H18" s="17"/>
    </row>
    <row r="19" spans="2:11" ht="30" x14ac:dyDescent="0.25">
      <c r="B19" s="13">
        <v>5</v>
      </c>
      <c r="C19" s="57" t="s">
        <v>88</v>
      </c>
      <c r="D19" s="59" t="s">
        <v>2</v>
      </c>
      <c r="E19" s="7" t="s">
        <v>32</v>
      </c>
      <c r="F19" s="29">
        <v>90</v>
      </c>
      <c r="G19" s="12">
        <f t="shared" si="0"/>
        <v>41547</v>
      </c>
      <c r="H19" s="17"/>
    </row>
    <row r="20" spans="2:11" ht="30" x14ac:dyDescent="0.25">
      <c r="B20" s="13">
        <v>6</v>
      </c>
      <c r="C20" s="57" t="s">
        <v>89</v>
      </c>
      <c r="D20" s="59" t="s">
        <v>2</v>
      </c>
      <c r="E20" s="7" t="s">
        <v>68</v>
      </c>
      <c r="F20" s="29">
        <v>90</v>
      </c>
      <c r="G20" s="12">
        <f t="shared" si="0"/>
        <v>41547</v>
      </c>
      <c r="H20" s="17"/>
    </row>
    <row r="21" spans="2:11" ht="30" x14ac:dyDescent="0.25">
      <c r="B21" s="13">
        <v>7</v>
      </c>
      <c r="C21" s="57" t="s">
        <v>90</v>
      </c>
      <c r="D21" s="59" t="s">
        <v>2</v>
      </c>
      <c r="E21" s="7" t="s">
        <v>0</v>
      </c>
      <c r="F21" s="29">
        <v>90</v>
      </c>
      <c r="G21" s="12">
        <f t="shared" si="0"/>
        <v>41547</v>
      </c>
      <c r="H21" s="54"/>
    </row>
    <row r="22" spans="2:11" ht="30" x14ac:dyDescent="0.25">
      <c r="B22" s="13">
        <v>8</v>
      </c>
      <c r="C22" s="57" t="s">
        <v>91</v>
      </c>
      <c r="D22" s="59" t="s">
        <v>2</v>
      </c>
      <c r="E22" s="7" t="s">
        <v>1</v>
      </c>
      <c r="F22" s="29">
        <v>90</v>
      </c>
      <c r="G22" s="12">
        <f t="shared" si="0"/>
        <v>41547</v>
      </c>
      <c r="H22" s="17"/>
    </row>
    <row r="23" spans="2:11" ht="30" x14ac:dyDescent="0.25">
      <c r="B23" s="13">
        <v>9</v>
      </c>
      <c r="C23" s="57" t="s">
        <v>92</v>
      </c>
      <c r="D23" s="59" t="s">
        <v>2</v>
      </c>
      <c r="E23" s="7" t="s">
        <v>11</v>
      </c>
      <c r="F23" s="29">
        <v>90</v>
      </c>
      <c r="G23" s="12">
        <f t="shared" si="0"/>
        <v>41547</v>
      </c>
      <c r="H23" s="17"/>
    </row>
    <row r="24" spans="2:11" ht="60" x14ac:dyDescent="0.25">
      <c r="B24" s="13">
        <v>10</v>
      </c>
      <c r="C24" s="57" t="s">
        <v>84</v>
      </c>
      <c r="D24" s="59" t="s">
        <v>30</v>
      </c>
      <c r="E24" s="7" t="s">
        <v>36</v>
      </c>
      <c r="F24" s="29">
        <v>90</v>
      </c>
      <c r="G24" s="12">
        <f t="shared" si="0"/>
        <v>41547</v>
      </c>
      <c r="H24" s="17"/>
    </row>
    <row r="25" spans="2:11" ht="69" customHeight="1" x14ac:dyDescent="0.25">
      <c r="B25" s="13">
        <v>11</v>
      </c>
      <c r="C25" s="57" t="s">
        <v>86</v>
      </c>
      <c r="D25" s="59" t="s">
        <v>28</v>
      </c>
      <c r="E25" s="9" t="s">
        <v>33</v>
      </c>
      <c r="F25" s="29">
        <v>120</v>
      </c>
      <c r="G25" s="12">
        <f t="shared" si="0"/>
        <v>41577</v>
      </c>
      <c r="H25" s="17"/>
    </row>
    <row r="26" spans="2:11" ht="30" x14ac:dyDescent="0.25">
      <c r="B26" s="13">
        <v>12</v>
      </c>
      <c r="C26" s="57" t="s">
        <v>93</v>
      </c>
      <c r="D26" s="59" t="s">
        <v>30</v>
      </c>
      <c r="E26" s="7" t="s">
        <v>23</v>
      </c>
      <c r="F26" s="29">
        <v>120</v>
      </c>
      <c r="G26" s="12">
        <f t="shared" si="0"/>
        <v>41577</v>
      </c>
      <c r="H26" s="42"/>
    </row>
    <row r="27" spans="2:11" ht="30.75" thickBot="1" x14ac:dyDescent="0.3">
      <c r="B27" s="13">
        <v>13</v>
      </c>
      <c r="C27" s="57" t="s">
        <v>95</v>
      </c>
      <c r="D27" s="59" t="s">
        <v>29</v>
      </c>
      <c r="E27" s="7" t="s">
        <v>94</v>
      </c>
      <c r="F27" s="29">
        <v>150</v>
      </c>
      <c r="G27" s="12">
        <f t="shared" si="0"/>
        <v>41607</v>
      </c>
      <c r="H27" s="17"/>
    </row>
    <row r="28" spans="2:11" ht="30.75" thickBot="1" x14ac:dyDescent="0.3">
      <c r="B28" s="13">
        <v>14</v>
      </c>
      <c r="C28" s="57" t="s">
        <v>96</v>
      </c>
      <c r="D28" s="59" t="s">
        <v>29</v>
      </c>
      <c r="E28" s="7" t="s">
        <v>5</v>
      </c>
      <c r="F28" s="29">
        <f>F27</f>
        <v>150</v>
      </c>
      <c r="G28" s="12">
        <f t="shared" si="0"/>
        <v>41607</v>
      </c>
      <c r="H28" s="61"/>
      <c r="I28" s="65" t="s">
        <v>139</v>
      </c>
      <c r="J28" s="66" t="s">
        <v>140</v>
      </c>
      <c r="K28" s="67" t="s">
        <v>136</v>
      </c>
    </row>
    <row r="29" spans="2:11" x14ac:dyDescent="0.25">
      <c r="B29" s="13">
        <v>15</v>
      </c>
      <c r="C29" s="57" t="s">
        <v>97</v>
      </c>
      <c r="D29" s="59" t="s">
        <v>29</v>
      </c>
      <c r="E29" s="7" t="s">
        <v>6</v>
      </c>
      <c r="F29" s="31">
        <f>F28</f>
        <v>150</v>
      </c>
      <c r="G29" s="12">
        <f t="shared" si="0"/>
        <v>41607</v>
      </c>
      <c r="H29" s="17"/>
      <c r="I29" s="62">
        <v>363</v>
      </c>
      <c r="J29" s="63">
        <f>I29+F$9</f>
        <v>41820</v>
      </c>
      <c r="K29" s="64">
        <f>I29-F29</f>
        <v>213</v>
      </c>
    </row>
    <row r="30" spans="2:11" ht="60" x14ac:dyDescent="0.25">
      <c r="B30" s="13">
        <v>16</v>
      </c>
      <c r="C30" s="57" t="s">
        <v>98</v>
      </c>
      <c r="D30" s="59" t="s">
        <v>30</v>
      </c>
      <c r="E30" s="22" t="s">
        <v>54</v>
      </c>
      <c r="F30" s="29">
        <v>150</v>
      </c>
      <c r="G30" s="12">
        <f t="shared" si="0"/>
        <v>41607</v>
      </c>
      <c r="H30" s="17" t="s">
        <v>73</v>
      </c>
      <c r="I30" s="45"/>
      <c r="J30" s="46"/>
      <c r="K30" s="47"/>
    </row>
    <row r="31" spans="2:11" ht="75" x14ac:dyDescent="0.25">
      <c r="B31" s="13">
        <v>17</v>
      </c>
      <c r="C31" s="57" t="s">
        <v>98</v>
      </c>
      <c r="D31" s="59" t="s">
        <v>30</v>
      </c>
      <c r="E31" s="7" t="s">
        <v>39</v>
      </c>
      <c r="F31" s="29">
        <v>150</v>
      </c>
      <c r="G31" s="12">
        <f t="shared" si="0"/>
        <v>41607</v>
      </c>
      <c r="I31" s="48"/>
      <c r="J31" s="49"/>
      <c r="K31" s="50"/>
    </row>
    <row r="32" spans="2:11" ht="60" x14ac:dyDescent="0.25">
      <c r="B32" s="13">
        <v>18</v>
      </c>
      <c r="C32" s="57" t="s">
        <v>86</v>
      </c>
      <c r="D32" s="59" t="s">
        <v>28</v>
      </c>
      <c r="E32" s="9" t="s">
        <v>34</v>
      </c>
      <c r="F32" s="43">
        <v>150</v>
      </c>
      <c r="G32" s="12">
        <f t="shared" si="0"/>
        <v>41607</v>
      </c>
      <c r="H32" s="17" t="s">
        <v>116</v>
      </c>
      <c r="I32" s="23">
        <v>425</v>
      </c>
      <c r="J32" s="24">
        <f>I32+F$9</f>
        <v>41882</v>
      </c>
      <c r="K32" s="35">
        <f>I32-F32</f>
        <v>275</v>
      </c>
    </row>
    <row r="33" spans="2:11" ht="90" x14ac:dyDescent="0.25">
      <c r="B33" s="13">
        <v>19</v>
      </c>
      <c r="C33" s="57" t="s">
        <v>99</v>
      </c>
      <c r="D33" s="59" t="s">
        <v>30</v>
      </c>
      <c r="E33" s="7" t="s">
        <v>25</v>
      </c>
      <c r="F33" s="29">
        <v>180</v>
      </c>
      <c r="G33" s="12">
        <f t="shared" si="0"/>
        <v>41637</v>
      </c>
      <c r="H33" s="17" t="s">
        <v>74</v>
      </c>
      <c r="I33" s="51"/>
      <c r="J33" s="52"/>
      <c r="K33" s="53"/>
    </row>
    <row r="34" spans="2:11" ht="90" x14ac:dyDescent="0.25">
      <c r="B34" s="13">
        <v>20</v>
      </c>
      <c r="C34" s="57" t="s">
        <v>100</v>
      </c>
      <c r="D34" s="60" t="s">
        <v>28</v>
      </c>
      <c r="E34" s="22" t="s">
        <v>52</v>
      </c>
      <c r="F34" s="44">
        <v>240</v>
      </c>
      <c r="G34" s="24">
        <f t="shared" si="0"/>
        <v>41697</v>
      </c>
      <c r="H34" s="17" t="s">
        <v>118</v>
      </c>
      <c r="I34" s="23">
        <v>363</v>
      </c>
      <c r="J34" s="77">
        <f>I34+F$9</f>
        <v>41820</v>
      </c>
      <c r="K34" s="35">
        <f>I34-F34</f>
        <v>123</v>
      </c>
    </row>
    <row r="35" spans="2:11" ht="60" x14ac:dyDescent="0.25">
      <c r="B35" s="13">
        <v>21</v>
      </c>
      <c r="C35" s="57" t="s">
        <v>98</v>
      </c>
      <c r="D35" s="60" t="s">
        <v>30</v>
      </c>
      <c r="E35" s="25" t="s">
        <v>24</v>
      </c>
      <c r="F35" s="30">
        <v>240</v>
      </c>
      <c r="G35" s="26">
        <f t="shared" si="0"/>
        <v>41697</v>
      </c>
      <c r="H35" s="42" t="s">
        <v>73</v>
      </c>
      <c r="I35" s="23">
        <v>394</v>
      </c>
      <c r="J35" s="24">
        <f>I35+F$9</f>
        <v>41851</v>
      </c>
      <c r="K35" s="35">
        <f>I35-F35</f>
        <v>154</v>
      </c>
    </row>
    <row r="36" spans="2:11" ht="45" x14ac:dyDescent="0.25">
      <c r="B36" s="13">
        <v>22</v>
      </c>
      <c r="C36" s="57" t="s">
        <v>101</v>
      </c>
      <c r="D36" s="59" t="s">
        <v>30</v>
      </c>
      <c r="E36" s="7" t="s">
        <v>38</v>
      </c>
      <c r="F36" s="29">
        <v>240</v>
      </c>
      <c r="G36" s="12">
        <f t="shared" si="0"/>
        <v>41697</v>
      </c>
      <c r="H36" s="42" t="s">
        <v>72</v>
      </c>
      <c r="I36" s="51"/>
      <c r="J36" s="52"/>
      <c r="K36" s="53"/>
    </row>
    <row r="37" spans="2:11" ht="30" x14ac:dyDescent="0.25">
      <c r="B37" s="13">
        <v>23</v>
      </c>
      <c r="C37" s="57" t="s">
        <v>102</v>
      </c>
      <c r="D37" s="59" t="s">
        <v>29</v>
      </c>
      <c r="E37" s="7" t="s">
        <v>20</v>
      </c>
      <c r="F37" s="43">
        <v>240</v>
      </c>
      <c r="G37" s="12">
        <f t="shared" si="0"/>
        <v>41697</v>
      </c>
      <c r="H37" s="42" t="s">
        <v>82</v>
      </c>
      <c r="I37" s="23">
        <v>455</v>
      </c>
      <c r="J37" s="24">
        <f t="shared" ref="J37:J45" si="1">I37+F$9</f>
        <v>41912</v>
      </c>
      <c r="K37" s="35">
        <f t="shared" ref="K37:K45" si="2">I37-F37</f>
        <v>215</v>
      </c>
    </row>
    <row r="38" spans="2:11" ht="30" x14ac:dyDescent="0.25">
      <c r="B38" s="13">
        <v>24</v>
      </c>
      <c r="C38" s="57" t="s">
        <v>105</v>
      </c>
      <c r="D38" s="59" t="s">
        <v>30</v>
      </c>
      <c r="E38" s="7" t="s">
        <v>37</v>
      </c>
      <c r="F38" s="31">
        <v>270</v>
      </c>
      <c r="G38" s="12">
        <f t="shared" si="0"/>
        <v>41727</v>
      </c>
      <c r="H38" s="42" t="s">
        <v>117</v>
      </c>
      <c r="I38" s="23">
        <v>455</v>
      </c>
      <c r="J38" s="24">
        <f t="shared" si="1"/>
        <v>41912</v>
      </c>
      <c r="K38" s="35">
        <f t="shared" si="2"/>
        <v>185</v>
      </c>
    </row>
    <row r="39" spans="2:11" ht="30" x14ac:dyDescent="0.25">
      <c r="B39" s="13">
        <v>25</v>
      </c>
      <c r="C39" s="57" t="s">
        <v>106</v>
      </c>
      <c r="D39" s="59" t="s">
        <v>27</v>
      </c>
      <c r="E39" s="7" t="s">
        <v>13</v>
      </c>
      <c r="F39" s="31">
        <v>270</v>
      </c>
      <c r="G39" s="12">
        <f t="shared" si="0"/>
        <v>41727</v>
      </c>
      <c r="H39" s="42"/>
      <c r="I39" s="23">
        <v>435</v>
      </c>
      <c r="J39" s="24">
        <f t="shared" si="1"/>
        <v>41892</v>
      </c>
      <c r="K39" s="35">
        <f t="shared" si="2"/>
        <v>165</v>
      </c>
    </row>
    <row r="40" spans="2:11" ht="30" x14ac:dyDescent="0.25">
      <c r="B40" s="13">
        <v>26</v>
      </c>
      <c r="C40" s="57" t="s">
        <v>103</v>
      </c>
      <c r="D40" s="59" t="s">
        <v>29</v>
      </c>
      <c r="E40" s="7" t="s">
        <v>22</v>
      </c>
      <c r="F40" s="31">
        <v>270</v>
      </c>
      <c r="G40" s="12">
        <f t="shared" si="0"/>
        <v>41727</v>
      </c>
      <c r="H40" s="42" t="s">
        <v>82</v>
      </c>
      <c r="I40" s="23">
        <v>455</v>
      </c>
      <c r="J40" s="24">
        <f t="shared" si="1"/>
        <v>41912</v>
      </c>
      <c r="K40" s="35">
        <f t="shared" si="2"/>
        <v>185</v>
      </c>
    </row>
    <row r="41" spans="2:11" x14ac:dyDescent="0.25">
      <c r="B41" s="13">
        <v>27</v>
      </c>
      <c r="C41" s="57" t="s">
        <v>104</v>
      </c>
      <c r="D41" s="59" t="s">
        <v>29</v>
      </c>
      <c r="E41" s="7" t="s">
        <v>7</v>
      </c>
      <c r="F41" s="31">
        <v>300</v>
      </c>
      <c r="G41" s="12">
        <f t="shared" si="0"/>
        <v>41757</v>
      </c>
      <c r="H41" s="42"/>
      <c r="I41" s="23">
        <v>525</v>
      </c>
      <c r="J41" s="24">
        <f t="shared" si="1"/>
        <v>41982</v>
      </c>
      <c r="K41" s="35">
        <f t="shared" si="2"/>
        <v>225</v>
      </c>
    </row>
    <row r="42" spans="2:11" x14ac:dyDescent="0.25">
      <c r="B42" s="13">
        <v>28</v>
      </c>
      <c r="C42" s="57" t="s">
        <v>107</v>
      </c>
      <c r="D42" s="59" t="s">
        <v>9</v>
      </c>
      <c r="E42" s="7" t="s">
        <v>15</v>
      </c>
      <c r="F42" s="31">
        <v>300</v>
      </c>
      <c r="G42" s="12">
        <f t="shared" si="0"/>
        <v>41757</v>
      </c>
      <c r="H42" s="42"/>
      <c r="I42" s="23">
        <v>455</v>
      </c>
      <c r="J42" s="24">
        <f t="shared" si="1"/>
        <v>41912</v>
      </c>
      <c r="K42" s="35">
        <f t="shared" si="2"/>
        <v>155</v>
      </c>
    </row>
    <row r="43" spans="2:11" ht="75" x14ac:dyDescent="0.25">
      <c r="B43" s="13">
        <v>29</v>
      </c>
      <c r="C43" s="57" t="s">
        <v>108</v>
      </c>
      <c r="D43" s="59" t="s">
        <v>9</v>
      </c>
      <c r="E43" s="7" t="s">
        <v>14</v>
      </c>
      <c r="F43" s="31">
        <v>330</v>
      </c>
      <c r="G43" s="12">
        <f t="shared" si="0"/>
        <v>41787</v>
      </c>
      <c r="H43" s="42" t="s">
        <v>138</v>
      </c>
      <c r="I43" s="23">
        <v>520</v>
      </c>
      <c r="J43" s="24">
        <f t="shared" si="1"/>
        <v>41977</v>
      </c>
      <c r="K43" s="35">
        <f t="shared" si="2"/>
        <v>190</v>
      </c>
    </row>
    <row r="44" spans="2:11" ht="30" x14ac:dyDescent="0.25">
      <c r="B44" s="13">
        <v>30</v>
      </c>
      <c r="C44" s="57" t="s">
        <v>109</v>
      </c>
      <c r="D44" s="60" t="s">
        <v>30</v>
      </c>
      <c r="E44" s="22" t="s">
        <v>26</v>
      </c>
      <c r="F44" s="30">
        <v>330</v>
      </c>
      <c r="G44" s="24">
        <f t="shared" si="0"/>
        <v>41787</v>
      </c>
      <c r="H44" s="17"/>
      <c r="I44" s="23">
        <v>500</v>
      </c>
      <c r="J44" s="24">
        <f t="shared" si="1"/>
        <v>41957</v>
      </c>
      <c r="K44" s="35">
        <f t="shared" si="2"/>
        <v>170</v>
      </c>
    </row>
    <row r="45" spans="2:11" ht="45" x14ac:dyDescent="0.25">
      <c r="B45" s="13">
        <v>31</v>
      </c>
      <c r="C45" s="57" t="s">
        <v>109</v>
      </c>
      <c r="D45" s="60" t="s">
        <v>30</v>
      </c>
      <c r="E45" s="22" t="s">
        <v>48</v>
      </c>
      <c r="F45" s="30">
        <v>360</v>
      </c>
      <c r="G45" s="24">
        <f t="shared" si="0"/>
        <v>41817</v>
      </c>
      <c r="H45" s="17"/>
      <c r="I45" s="23">
        <v>535</v>
      </c>
      <c r="J45" s="24">
        <f t="shared" si="1"/>
        <v>41992</v>
      </c>
      <c r="K45" s="35">
        <f t="shared" si="2"/>
        <v>175</v>
      </c>
    </row>
    <row r="46" spans="2:11" x14ac:dyDescent="0.25">
      <c r="B46" s="13"/>
    </row>
  </sheetData>
  <mergeCells count="3">
    <mergeCell ref="A1:L1"/>
    <mergeCell ref="A2:L2"/>
    <mergeCell ref="A3:L3"/>
  </mergeCells>
  <pageMargins left="0.45" right="0.45" top="0.25" bottom="0.5" header="0" footer="0"/>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45"/>
  <sheetViews>
    <sheetView view="pageBreakPreview" zoomScale="110" zoomScaleSheetLayoutView="110" workbookViewId="0">
      <selection activeCell="B3" sqref="B3"/>
    </sheetView>
  </sheetViews>
  <sheetFormatPr defaultColWidth="8.85546875" defaultRowHeight="15" x14ac:dyDescent="0.25"/>
  <cols>
    <col min="1" max="1" width="4" style="2" customWidth="1"/>
    <col min="2" max="2" width="4" style="13" customWidth="1"/>
    <col min="3" max="3" width="14" style="10" bestFit="1" customWidth="1"/>
    <col min="4" max="4" width="77.7109375" style="2" customWidth="1"/>
    <col min="5" max="5" width="15" style="1" customWidth="1"/>
    <col min="6" max="6" width="19.28515625" style="2" customWidth="1"/>
    <col min="7" max="7" width="40.140625" style="2" customWidth="1"/>
    <col min="8" max="8" width="16.140625" style="2" customWidth="1"/>
    <col min="9" max="9" width="16.28515625" style="2" customWidth="1"/>
    <col min="10" max="10" width="14.140625" style="2" customWidth="1"/>
    <col min="11" max="16384" width="8.85546875" style="2"/>
  </cols>
  <sheetData>
    <row r="1" spans="2:10" ht="15" customHeight="1" x14ac:dyDescent="0.25">
      <c r="B1" s="84" t="s">
        <v>122</v>
      </c>
      <c r="C1" s="85"/>
      <c r="D1" s="85"/>
      <c r="E1" s="85"/>
      <c r="F1" s="85"/>
      <c r="G1" s="85"/>
    </row>
    <row r="2" spans="2:10" x14ac:dyDescent="0.25">
      <c r="B2" s="85"/>
      <c r="C2" s="85"/>
      <c r="D2" s="85"/>
      <c r="E2" s="85"/>
      <c r="F2" s="85"/>
      <c r="G2" s="85"/>
    </row>
    <row r="3" spans="2:10" x14ac:dyDescent="0.25">
      <c r="D3" s="82" t="s">
        <v>8</v>
      </c>
      <c r="E3" s="83"/>
    </row>
    <row r="5" spans="2:10" ht="15" customHeight="1" x14ac:dyDescent="0.25">
      <c r="D5" s="5" t="s">
        <v>16</v>
      </c>
      <c r="E5" s="6" t="s">
        <v>10</v>
      </c>
      <c r="H5" s="1"/>
    </row>
    <row r="6" spans="2:10" ht="15" customHeight="1" thickBot="1" x14ac:dyDescent="0.3">
      <c r="D6" s="5" t="s">
        <v>17</v>
      </c>
      <c r="E6" s="8">
        <v>41450</v>
      </c>
      <c r="H6" s="1"/>
    </row>
    <row r="7" spans="2:10" ht="15" customHeight="1" thickBot="1" x14ac:dyDescent="0.3">
      <c r="B7" s="32"/>
      <c r="C7" s="2" t="s">
        <v>55</v>
      </c>
      <c r="E7" s="2"/>
      <c r="H7" s="1"/>
    </row>
    <row r="8" spans="2:10" ht="15.75" thickBot="1" x14ac:dyDescent="0.3">
      <c r="B8" s="33"/>
      <c r="C8" s="10" t="s">
        <v>56</v>
      </c>
      <c r="D8" s="5" t="s">
        <v>18</v>
      </c>
      <c r="E8" s="8">
        <v>41457</v>
      </c>
      <c r="H8" s="1"/>
    </row>
    <row r="9" spans="2:10" ht="15" customHeight="1" thickBot="1" x14ac:dyDescent="0.3">
      <c r="B9" s="34"/>
      <c r="C9" s="10" t="s">
        <v>57</v>
      </c>
      <c r="D9" s="5" t="s">
        <v>19</v>
      </c>
      <c r="E9" s="18" t="s">
        <v>40</v>
      </c>
      <c r="H9" s="1"/>
    </row>
    <row r="10" spans="2:10" ht="15" customHeight="1" x14ac:dyDescent="0.25">
      <c r="D10" s="5" t="s">
        <v>41</v>
      </c>
      <c r="E10" s="19">
        <v>41457</v>
      </c>
      <c r="H10" s="1"/>
    </row>
    <row r="11" spans="2:10" x14ac:dyDescent="0.25">
      <c r="D11" s="3"/>
      <c r="E11" s="2"/>
    </row>
    <row r="12" spans="2:10" ht="105" x14ac:dyDescent="0.25">
      <c r="D12" s="4"/>
      <c r="E12" s="4" t="s">
        <v>71</v>
      </c>
      <c r="F12" s="20" t="s">
        <v>51</v>
      </c>
      <c r="G12" s="27" t="s">
        <v>62</v>
      </c>
      <c r="H12" s="20" t="s">
        <v>61</v>
      </c>
      <c r="I12" s="20" t="s">
        <v>51</v>
      </c>
      <c r="J12" s="20" t="s">
        <v>63</v>
      </c>
    </row>
    <row r="13" spans="2:10" ht="30" x14ac:dyDescent="0.25">
      <c r="B13" s="13">
        <v>1</v>
      </c>
      <c r="C13" s="11" t="s">
        <v>30</v>
      </c>
      <c r="D13" s="7" t="s">
        <v>4</v>
      </c>
      <c r="E13" s="29">
        <v>30</v>
      </c>
      <c r="F13" s="12">
        <f>E$10+E13</f>
        <v>41487</v>
      </c>
      <c r="G13" s="14" t="s">
        <v>42</v>
      </c>
    </row>
    <row r="14" spans="2:10" x14ac:dyDescent="0.25">
      <c r="B14" s="13">
        <v>2</v>
      </c>
      <c r="C14" s="11" t="s">
        <v>28</v>
      </c>
      <c r="D14" s="7" t="s">
        <v>35</v>
      </c>
      <c r="E14" s="29">
        <v>30</v>
      </c>
      <c r="F14" s="12">
        <f>E$10+E14</f>
        <v>41487</v>
      </c>
      <c r="G14" s="14" t="s">
        <v>42</v>
      </c>
    </row>
    <row r="15" spans="2:10" ht="30" x14ac:dyDescent="0.25">
      <c r="B15" s="13">
        <v>3</v>
      </c>
      <c r="C15" s="11" t="s">
        <v>27</v>
      </c>
      <c r="D15" s="7" t="s">
        <v>12</v>
      </c>
      <c r="E15" s="29">
        <v>60</v>
      </c>
      <c r="F15" s="12">
        <f>E$10+E15</f>
        <v>41517</v>
      </c>
      <c r="G15" s="15" t="s">
        <v>42</v>
      </c>
    </row>
    <row r="16" spans="2:10" x14ac:dyDescent="0.25">
      <c r="B16" s="13">
        <v>4</v>
      </c>
      <c r="C16" s="11" t="s">
        <v>28</v>
      </c>
      <c r="D16" s="9" t="s">
        <v>3</v>
      </c>
      <c r="E16" s="29">
        <v>60</v>
      </c>
      <c r="F16" s="12">
        <f t="shared" ref="F16:F43" si="0">E$10+E16</f>
        <v>41517</v>
      </c>
      <c r="G16" s="15" t="s">
        <v>42</v>
      </c>
    </row>
    <row r="17" spans="2:10" ht="30" x14ac:dyDescent="0.25">
      <c r="B17" s="13">
        <v>5</v>
      </c>
      <c r="C17" s="11" t="s">
        <v>2</v>
      </c>
      <c r="D17" s="7" t="s">
        <v>32</v>
      </c>
      <c r="E17" s="28">
        <v>90</v>
      </c>
      <c r="F17" s="12">
        <f t="shared" si="0"/>
        <v>41547</v>
      </c>
      <c r="G17" s="15" t="s">
        <v>43</v>
      </c>
    </row>
    <row r="18" spans="2:10" ht="30" x14ac:dyDescent="0.25">
      <c r="B18" s="13">
        <v>6</v>
      </c>
      <c r="C18" s="11" t="s">
        <v>2</v>
      </c>
      <c r="D18" s="7" t="s">
        <v>31</v>
      </c>
      <c r="E18" s="28">
        <v>90</v>
      </c>
      <c r="F18" s="12">
        <f t="shared" si="0"/>
        <v>41547</v>
      </c>
      <c r="G18" s="15" t="s">
        <v>43</v>
      </c>
    </row>
    <row r="19" spans="2:10" ht="30" x14ac:dyDescent="0.25">
      <c r="B19" s="13">
        <v>7</v>
      </c>
      <c r="C19" s="11" t="s">
        <v>2</v>
      </c>
      <c r="D19" s="7" t="s">
        <v>0</v>
      </c>
      <c r="E19" s="28">
        <v>90</v>
      </c>
      <c r="F19" s="12">
        <f t="shared" si="0"/>
        <v>41547</v>
      </c>
      <c r="G19" s="16" t="s">
        <v>43</v>
      </c>
    </row>
    <row r="20" spans="2:10" ht="30" x14ac:dyDescent="0.25">
      <c r="B20" s="13">
        <v>8</v>
      </c>
      <c r="C20" s="11" t="s">
        <v>2</v>
      </c>
      <c r="D20" s="7" t="s">
        <v>1</v>
      </c>
      <c r="E20" s="28">
        <v>90</v>
      </c>
      <c r="F20" s="12">
        <f t="shared" si="0"/>
        <v>41547</v>
      </c>
      <c r="G20" s="15" t="s">
        <v>43</v>
      </c>
    </row>
    <row r="21" spans="2:10" ht="30" x14ac:dyDescent="0.25">
      <c r="B21" s="13">
        <v>9</v>
      </c>
      <c r="C21" s="11" t="s">
        <v>2</v>
      </c>
      <c r="D21" s="7" t="s">
        <v>11</v>
      </c>
      <c r="E21" s="28">
        <v>90</v>
      </c>
      <c r="F21" s="12">
        <f t="shared" si="0"/>
        <v>41547</v>
      </c>
      <c r="G21" s="15" t="s">
        <v>43</v>
      </c>
    </row>
    <row r="22" spans="2:10" ht="75" x14ac:dyDescent="0.25">
      <c r="B22" s="13">
        <v>10</v>
      </c>
      <c r="C22" s="11" t="s">
        <v>30</v>
      </c>
      <c r="D22" s="7" t="s">
        <v>36</v>
      </c>
      <c r="E22" s="28">
        <v>90</v>
      </c>
      <c r="F22" s="12">
        <f t="shared" si="0"/>
        <v>41547</v>
      </c>
      <c r="G22" s="17" t="s">
        <v>45</v>
      </c>
    </row>
    <row r="23" spans="2:10" ht="69" customHeight="1" x14ac:dyDescent="0.25">
      <c r="B23" s="13">
        <v>11</v>
      </c>
      <c r="C23" s="11" t="s">
        <v>28</v>
      </c>
      <c r="D23" s="9" t="s">
        <v>33</v>
      </c>
      <c r="E23" s="29">
        <v>120</v>
      </c>
      <c r="F23" s="12">
        <f t="shared" si="0"/>
        <v>41577</v>
      </c>
      <c r="G23" s="17" t="s">
        <v>49</v>
      </c>
    </row>
    <row r="24" spans="2:10" ht="30" x14ac:dyDescent="0.25">
      <c r="B24" s="13">
        <v>12</v>
      </c>
      <c r="C24" s="11" t="s">
        <v>30</v>
      </c>
      <c r="D24" s="7" t="s">
        <v>23</v>
      </c>
      <c r="E24" s="28">
        <v>120</v>
      </c>
      <c r="F24" s="12">
        <f t="shared" si="0"/>
        <v>41577</v>
      </c>
      <c r="G24" s="14" t="s">
        <v>44</v>
      </c>
    </row>
    <row r="25" spans="2:10" x14ac:dyDescent="0.25">
      <c r="B25" s="13">
        <v>13</v>
      </c>
      <c r="C25" s="11" t="s">
        <v>29</v>
      </c>
      <c r="D25" s="7" t="s">
        <v>21</v>
      </c>
      <c r="E25" s="28">
        <v>150</v>
      </c>
      <c r="F25" s="12">
        <f t="shared" si="0"/>
        <v>41607</v>
      </c>
      <c r="G25" s="15" t="s">
        <v>43</v>
      </c>
    </row>
    <row r="26" spans="2:10" x14ac:dyDescent="0.25">
      <c r="B26" s="13">
        <v>14</v>
      </c>
      <c r="C26" s="11" t="s">
        <v>29</v>
      </c>
      <c r="D26" s="7" t="s">
        <v>5</v>
      </c>
      <c r="E26" s="28">
        <f>E25</f>
        <v>150</v>
      </c>
      <c r="F26" s="12">
        <f t="shared" si="0"/>
        <v>41607</v>
      </c>
      <c r="G26" s="15" t="s">
        <v>43</v>
      </c>
    </row>
    <row r="27" spans="2:10" x14ac:dyDescent="0.25">
      <c r="B27" s="13">
        <v>15</v>
      </c>
      <c r="C27" s="11" t="s">
        <v>29</v>
      </c>
      <c r="D27" s="7" t="s">
        <v>6</v>
      </c>
      <c r="E27" s="31">
        <f>E26</f>
        <v>150</v>
      </c>
      <c r="F27" s="12">
        <f t="shared" si="0"/>
        <v>41607</v>
      </c>
      <c r="G27" s="15" t="s">
        <v>43</v>
      </c>
      <c r="H27" s="23">
        <v>330</v>
      </c>
      <c r="I27" s="24">
        <v>41789</v>
      </c>
      <c r="J27" s="35" t="s">
        <v>58</v>
      </c>
    </row>
    <row r="28" spans="2:10" ht="30" x14ac:dyDescent="0.25">
      <c r="B28" s="13">
        <v>16</v>
      </c>
      <c r="C28" s="11" t="s">
        <v>30</v>
      </c>
      <c r="D28" s="22" t="s">
        <v>54</v>
      </c>
      <c r="E28" s="29">
        <v>150</v>
      </c>
      <c r="F28" s="12">
        <f t="shared" si="0"/>
        <v>41607</v>
      </c>
      <c r="G28" s="15" t="s">
        <v>44</v>
      </c>
      <c r="H28" s="23"/>
      <c r="I28" s="24"/>
      <c r="J28" s="35"/>
    </row>
    <row r="29" spans="2:10" ht="75" x14ac:dyDescent="0.25">
      <c r="B29" s="13">
        <v>17</v>
      </c>
      <c r="C29" s="11" t="s">
        <v>30</v>
      </c>
      <c r="D29" s="7" t="s">
        <v>39</v>
      </c>
      <c r="E29" s="29">
        <v>150</v>
      </c>
      <c r="F29" s="12">
        <f t="shared" si="0"/>
        <v>41607</v>
      </c>
      <c r="G29" s="17" t="s">
        <v>45</v>
      </c>
      <c r="H29" s="23"/>
      <c r="I29" s="24"/>
      <c r="J29" s="35"/>
    </row>
    <row r="30" spans="2:10" ht="49.5" customHeight="1" x14ac:dyDescent="0.25">
      <c r="B30" s="13">
        <v>18</v>
      </c>
      <c r="C30" s="11" t="s">
        <v>28</v>
      </c>
      <c r="D30" s="9" t="s">
        <v>34</v>
      </c>
      <c r="E30" s="31">
        <v>150</v>
      </c>
      <c r="F30" s="12">
        <f t="shared" si="0"/>
        <v>41607</v>
      </c>
      <c r="G30" s="17" t="s">
        <v>46</v>
      </c>
      <c r="H30" s="23">
        <v>420</v>
      </c>
      <c r="I30" s="24">
        <v>41882</v>
      </c>
      <c r="J30" s="35" t="s">
        <v>66</v>
      </c>
    </row>
    <row r="31" spans="2:10" ht="90" x14ac:dyDescent="0.25">
      <c r="B31" s="13">
        <v>19</v>
      </c>
      <c r="C31" s="11" t="s">
        <v>30</v>
      </c>
      <c r="D31" s="7" t="s">
        <v>25</v>
      </c>
      <c r="E31" s="31">
        <v>180</v>
      </c>
      <c r="F31" s="12">
        <f t="shared" si="0"/>
        <v>41637</v>
      </c>
      <c r="G31" s="17" t="s">
        <v>45</v>
      </c>
      <c r="H31" s="23">
        <v>300</v>
      </c>
      <c r="I31" s="24">
        <v>41759</v>
      </c>
      <c r="J31" s="35" t="s">
        <v>59</v>
      </c>
    </row>
    <row r="32" spans="2:10" ht="61.5" customHeight="1" x14ac:dyDescent="0.25">
      <c r="B32" s="13">
        <v>20</v>
      </c>
      <c r="C32" s="21" t="s">
        <v>28</v>
      </c>
      <c r="D32" s="22" t="s">
        <v>52</v>
      </c>
      <c r="E32" s="36">
        <v>240</v>
      </c>
      <c r="F32" s="24">
        <f t="shared" si="0"/>
        <v>41697</v>
      </c>
      <c r="G32" s="17" t="s">
        <v>50</v>
      </c>
      <c r="H32" s="23">
        <v>390</v>
      </c>
      <c r="I32" s="24">
        <v>41851</v>
      </c>
      <c r="J32" s="35" t="s">
        <v>60</v>
      </c>
    </row>
    <row r="33" spans="2:10" ht="30" x14ac:dyDescent="0.25">
      <c r="C33" s="21" t="s">
        <v>30</v>
      </c>
      <c r="D33" s="25" t="s">
        <v>24</v>
      </c>
      <c r="E33" s="30">
        <v>240</v>
      </c>
      <c r="F33" s="26">
        <f t="shared" si="0"/>
        <v>41697</v>
      </c>
      <c r="G33" s="14"/>
      <c r="H33" s="23">
        <v>390</v>
      </c>
      <c r="I33" s="24">
        <v>41851</v>
      </c>
      <c r="J33" s="35" t="s">
        <v>60</v>
      </c>
    </row>
    <row r="34" spans="2:10" ht="30" x14ac:dyDescent="0.25">
      <c r="B34" s="13">
        <v>21</v>
      </c>
      <c r="C34" s="11" t="s">
        <v>30</v>
      </c>
      <c r="D34" s="7" t="s">
        <v>38</v>
      </c>
      <c r="E34" s="31">
        <v>240</v>
      </c>
      <c r="F34" s="12">
        <f t="shared" si="0"/>
        <v>41697</v>
      </c>
      <c r="G34" s="14"/>
      <c r="H34" s="23">
        <v>300</v>
      </c>
      <c r="I34" s="24">
        <v>41759</v>
      </c>
      <c r="J34" s="35" t="s">
        <v>58</v>
      </c>
    </row>
    <row r="35" spans="2:10" x14ac:dyDescent="0.25">
      <c r="B35" s="13">
        <v>22</v>
      </c>
      <c r="C35" s="11" t="s">
        <v>29</v>
      </c>
      <c r="D35" s="7" t="s">
        <v>20</v>
      </c>
      <c r="E35" s="28">
        <v>240</v>
      </c>
      <c r="F35" s="12">
        <f t="shared" si="0"/>
        <v>41697</v>
      </c>
      <c r="G35" s="14"/>
      <c r="H35" s="23">
        <v>300</v>
      </c>
      <c r="I35" s="24">
        <v>41759</v>
      </c>
      <c r="J35" s="35" t="s">
        <v>58</v>
      </c>
    </row>
    <row r="36" spans="2:10" ht="30" x14ac:dyDescent="0.25">
      <c r="B36" s="13">
        <v>23</v>
      </c>
      <c r="C36" s="11" t="s">
        <v>30</v>
      </c>
      <c r="D36" s="7" t="s">
        <v>37</v>
      </c>
      <c r="E36" s="31">
        <v>270</v>
      </c>
      <c r="F36" s="12">
        <f t="shared" si="0"/>
        <v>41727</v>
      </c>
      <c r="G36" s="14"/>
      <c r="H36" s="23">
        <v>450</v>
      </c>
      <c r="I36" s="24">
        <v>41912</v>
      </c>
      <c r="J36" s="35" t="s">
        <v>64</v>
      </c>
    </row>
    <row r="37" spans="2:10" ht="30" x14ac:dyDescent="0.25">
      <c r="B37" s="13">
        <v>24</v>
      </c>
      <c r="C37" s="11" t="s">
        <v>27</v>
      </c>
      <c r="D37" s="7" t="s">
        <v>13</v>
      </c>
      <c r="E37" s="31">
        <v>270</v>
      </c>
      <c r="F37" s="12">
        <f t="shared" si="0"/>
        <v>41727</v>
      </c>
      <c r="G37" s="14"/>
      <c r="H37" s="23">
        <v>390</v>
      </c>
      <c r="I37" s="24">
        <v>41851</v>
      </c>
      <c r="J37" s="35" t="s">
        <v>64</v>
      </c>
    </row>
    <row r="38" spans="2:10" ht="30" x14ac:dyDescent="0.25">
      <c r="B38" s="13">
        <v>25</v>
      </c>
      <c r="C38" s="11" t="s">
        <v>29</v>
      </c>
      <c r="D38" s="7" t="s">
        <v>22</v>
      </c>
      <c r="E38" s="31">
        <v>270</v>
      </c>
      <c r="F38" s="12">
        <f t="shared" si="0"/>
        <v>41727</v>
      </c>
      <c r="G38" s="14"/>
      <c r="H38" s="23">
        <v>420</v>
      </c>
      <c r="I38" s="24">
        <v>41882</v>
      </c>
      <c r="J38" s="35" t="s">
        <v>64</v>
      </c>
    </row>
    <row r="39" spans="2:10" x14ac:dyDescent="0.25">
      <c r="B39" s="13">
        <v>26</v>
      </c>
      <c r="C39" s="11" t="s">
        <v>29</v>
      </c>
      <c r="D39" s="7" t="s">
        <v>7</v>
      </c>
      <c r="E39" s="31">
        <v>300</v>
      </c>
      <c r="F39" s="12">
        <f t="shared" si="0"/>
        <v>41757</v>
      </c>
      <c r="G39" s="14"/>
      <c r="H39" s="23">
        <v>450</v>
      </c>
      <c r="I39" s="24">
        <v>41912</v>
      </c>
      <c r="J39" s="35" t="s">
        <v>60</v>
      </c>
    </row>
    <row r="40" spans="2:10" x14ac:dyDescent="0.25">
      <c r="B40" s="13">
        <v>27</v>
      </c>
      <c r="C40" s="11" t="s">
        <v>9</v>
      </c>
      <c r="D40" s="7" t="s">
        <v>15</v>
      </c>
      <c r="E40" s="31">
        <v>300</v>
      </c>
      <c r="F40" s="12">
        <f t="shared" si="0"/>
        <v>41757</v>
      </c>
      <c r="G40" s="14"/>
      <c r="H40" s="23">
        <v>450</v>
      </c>
      <c r="I40" s="24">
        <v>41912</v>
      </c>
      <c r="J40" s="35" t="s">
        <v>60</v>
      </c>
    </row>
    <row r="41" spans="2:10" x14ac:dyDescent="0.25">
      <c r="B41" s="13">
        <v>28</v>
      </c>
      <c r="C41" s="11" t="s">
        <v>9</v>
      </c>
      <c r="D41" s="7" t="s">
        <v>14</v>
      </c>
      <c r="E41" s="31">
        <v>330</v>
      </c>
      <c r="F41" s="12">
        <f t="shared" si="0"/>
        <v>41787</v>
      </c>
      <c r="G41" s="14"/>
      <c r="H41" s="23">
        <v>540</v>
      </c>
      <c r="I41" s="24">
        <v>42006</v>
      </c>
      <c r="J41" s="35" t="s">
        <v>67</v>
      </c>
    </row>
    <row r="42" spans="2:10" ht="75" x14ac:dyDescent="0.25">
      <c r="B42" s="13">
        <v>29</v>
      </c>
      <c r="C42" s="21" t="s">
        <v>30</v>
      </c>
      <c r="D42" s="22" t="s">
        <v>26</v>
      </c>
      <c r="E42" s="30">
        <v>330</v>
      </c>
      <c r="F42" s="24">
        <f t="shared" si="0"/>
        <v>41787</v>
      </c>
      <c r="G42" s="17" t="s">
        <v>47</v>
      </c>
      <c r="H42" s="23">
        <v>480</v>
      </c>
      <c r="I42" s="24">
        <v>41943</v>
      </c>
      <c r="J42" s="35" t="s">
        <v>60</v>
      </c>
    </row>
    <row r="43" spans="2:10" ht="105" x14ac:dyDescent="0.25">
      <c r="B43" s="13">
        <v>30</v>
      </c>
      <c r="C43" s="21" t="s">
        <v>30</v>
      </c>
      <c r="D43" s="22" t="s">
        <v>48</v>
      </c>
      <c r="E43" s="30">
        <v>360</v>
      </c>
      <c r="F43" s="24">
        <f t="shared" si="0"/>
        <v>41817</v>
      </c>
      <c r="G43" s="17" t="s">
        <v>53</v>
      </c>
      <c r="H43" s="23">
        <v>510</v>
      </c>
      <c r="I43" s="24">
        <v>41973</v>
      </c>
      <c r="J43" s="35" t="s">
        <v>60</v>
      </c>
    </row>
    <row r="45" spans="2:10" x14ac:dyDescent="0.25">
      <c r="D45" s="37" t="s">
        <v>65</v>
      </c>
      <c r="E45" s="38">
        <v>360</v>
      </c>
      <c r="F45" s="37"/>
      <c r="G45" s="37"/>
      <c r="H45" s="39">
        <v>540</v>
      </c>
      <c r="I45" s="40">
        <v>42006</v>
      </c>
      <c r="J45" s="41" t="s">
        <v>64</v>
      </c>
    </row>
  </sheetData>
  <mergeCells count="2">
    <mergeCell ref="D3:E3"/>
    <mergeCell ref="B1:G2"/>
  </mergeCells>
  <phoneticPr fontId="10" type="noConversion"/>
  <pageMargins left="0.7" right="0.7" top="0.75" bottom="0.75" header="0.3" footer="0.3"/>
  <pageSetup scale="41"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A21"/>
  <sheetViews>
    <sheetView workbookViewId="0">
      <selection activeCell="C14" sqref="C14"/>
    </sheetView>
  </sheetViews>
  <sheetFormatPr defaultColWidth="8.85546875" defaultRowHeight="15" x14ac:dyDescent="0.25"/>
  <cols>
    <col min="1" max="1" width="20.28515625" bestFit="1" customWidth="1"/>
    <col min="2" max="2" width="19.42578125" bestFit="1" customWidth="1"/>
  </cols>
  <sheetData>
    <row r="14" spans="1:1" x14ac:dyDescent="0.25">
      <c r="A14" t="s">
        <v>75</v>
      </c>
    </row>
    <row r="15" spans="1:1" x14ac:dyDescent="0.25">
      <c r="A15" t="s">
        <v>79</v>
      </c>
    </row>
    <row r="16" spans="1:1" x14ac:dyDescent="0.25">
      <c r="A16" t="s">
        <v>78</v>
      </c>
    </row>
    <row r="17" spans="1:1" x14ac:dyDescent="0.25">
      <c r="A17" t="s">
        <v>80</v>
      </c>
    </row>
    <row r="18" spans="1:1" x14ac:dyDescent="0.25">
      <c r="A18" t="s">
        <v>77</v>
      </c>
    </row>
    <row r="19" spans="1:1" x14ac:dyDescent="0.25">
      <c r="A19" t="s">
        <v>81</v>
      </c>
    </row>
    <row r="20" spans="1:1" x14ac:dyDescent="0.25">
      <c r="A20" t="s">
        <v>75</v>
      </c>
    </row>
    <row r="21" spans="1:1" x14ac:dyDescent="0.25">
      <c r="A21" t="s">
        <v>76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FINAL as of June 13 2014</vt:lpstr>
      <vt:lpstr>UCI RESPONSE June 2014 </vt:lpstr>
      <vt:lpstr>CITY RESPONSE June 2014 </vt:lpstr>
      <vt:lpstr>UCI PROPOSED DATES April 2014</vt:lpstr>
      <vt:lpstr>Sheet2</vt:lpstr>
      <vt:lpstr>'CITY RESPONSE June 2014 '!Print_Area</vt:lpstr>
      <vt:lpstr>'FINAL as of June 13 2014'!Print_Area</vt:lpstr>
      <vt:lpstr>'UCI PROPOSED DATES April 2014'!Print_Area</vt:lpstr>
      <vt:lpstr>'UCI RESPONSE June 2014 '!Print_Area</vt:lpstr>
    </vt:vector>
  </TitlesOfParts>
  <Company>City Of Oakland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Hui Chang</dc:creator>
  <cp:lastModifiedBy>Li, Hui Chang</cp:lastModifiedBy>
  <cp:lastPrinted>2014-06-13T17:25:51Z</cp:lastPrinted>
  <dcterms:created xsi:type="dcterms:W3CDTF">2013-01-28T22:24:59Z</dcterms:created>
  <dcterms:modified xsi:type="dcterms:W3CDTF">2014-06-13T23:26:28Z</dcterms:modified>
</cp:coreProperties>
</file>