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380" windowWidth="1063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<sst xmlns="http://schemas.openxmlformats.org/spreadsheetml/2006/main" count="55" uniqueCount="29">
  <si>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Time</t>
  </si>
  <si>
    <t>Right Turn</t>
  </si>
  <si>
    <t>Left Turn</t>
  </si>
  <si>
    <t>Through</t>
  </si>
  <si>
    <t>Bikes on Sidewalk</t>
  </si>
  <si>
    <t>Bikes on Buses</t>
  </si>
  <si>
    <t>Peds</t>
  </si>
  <si>
    <t>4:00-4:30</t>
  </si>
  <si>
    <t>4:30-5:00</t>
  </si>
  <si>
    <t>4-5pm Totals:</t>
  </si>
  <si>
    <t>5:00-5:30</t>
  </si>
  <si>
    <t>5:30-6:00</t>
  </si>
  <si>
    <t>5-6 pm Totals</t>
  </si>
  <si>
    <t xml:space="preserve">Total # of Bikes NB: </t>
  </si>
  <si>
    <t xml:space="preserve">Total # of Bikes SB: </t>
  </si>
  <si>
    <t xml:space="preserve">Total # of Bikes EB: </t>
  </si>
  <si>
    <t xml:space="preserve">Total # of Bikes WB: </t>
  </si>
  <si>
    <t>Field Observations:</t>
  </si>
  <si>
    <t xml:space="preserve">Total # of Bikes Counted (4-6 pm): </t>
  </si>
  <si>
    <t>4-6 pm Totals</t>
  </si>
  <si>
    <t>Bellevue Northbound</t>
  </si>
  <si>
    <t>Bellevue Southbound</t>
  </si>
  <si>
    <t>Grand Eastbound</t>
  </si>
  <si>
    <t>Grand Westbound</t>
  </si>
  <si>
    <t>Bellevue northbound is a one-way street in the southbound direction.</t>
  </si>
  <si>
    <t>"Bellevue southbound" is a two-way street named Park View Terrace.</t>
  </si>
  <si>
    <t>No buses run on Bellevue or Park View. Lines NL and 12 were running on Grand Ave.</t>
  </si>
  <si>
    <t>Conditions were sunny and dry.</t>
  </si>
  <si>
    <t xml:space="preserve">Total # of Bikes Using Facilities (4-6):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</si>
</sst>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3.140625" style="0" customWidth="1"/>
    <col min="2" max="2" width="6.140625" style="0" customWidth="1"/>
    <col min="3" max="3" width="6.00390625" style="0" customWidth="1"/>
    <col min="4" max="4" width="11.421875" style="0" customWidth="1"/>
    <col min="6" max="6" width="8.28125" style="0" customWidth="1"/>
    <col min="7" max="7" width="7.421875" style="0" customWidth="1"/>
    <col min="8" max="8" width="4.00390625" style="0" customWidth="1"/>
    <col min="9" max="9" width="6.421875" style="0" customWidth="1"/>
    <col min="10" max="10" width="7.57421875" style="0" customWidth="1"/>
    <col min="11" max="11" width="11.8515625" style="0" customWidth="1"/>
    <col min="14" max="14" width="9.140625" style="15" customWidth="1"/>
  </cols>
  <sheetData>
    <row r="1" spans="2:14" ht="19.5" customHeight="1">
      <c r="B1" s="40" t="s">
        <v>20</v>
      </c>
      <c r="C1" s="41"/>
      <c r="D1" s="41"/>
      <c r="E1" s="41"/>
      <c r="F1" s="41"/>
      <c r="G1" s="42"/>
      <c r="H1" s="1"/>
      <c r="I1" s="40" t="s">
        <v>21</v>
      </c>
      <c r="J1" s="41"/>
      <c r="K1" s="41"/>
      <c r="L1" s="41"/>
      <c r="M1" s="41"/>
      <c r="N1" s="43"/>
    </row>
    <row r="2" spans="1:14" ht="36.7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5"/>
      <c r="I2" s="3" t="s">
        <v>1</v>
      </c>
      <c r="J2" s="3" t="s">
        <v>2</v>
      </c>
      <c r="K2" s="4" t="s">
        <v>3</v>
      </c>
      <c r="L2" s="3" t="s">
        <v>4</v>
      </c>
      <c r="M2" s="6" t="s">
        <v>5</v>
      </c>
      <c r="N2" s="7" t="s">
        <v>6</v>
      </c>
    </row>
    <row r="3" spans="1:14" ht="15" customHeight="1">
      <c r="A3" s="8" t="s">
        <v>7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16</v>
      </c>
      <c r="H3" s="9"/>
      <c r="I3" s="4">
        <v>0</v>
      </c>
      <c r="J3" s="4">
        <v>1</v>
      </c>
      <c r="K3" s="4">
        <v>0</v>
      </c>
      <c r="L3" s="4">
        <v>0</v>
      </c>
      <c r="M3" s="10">
        <v>0</v>
      </c>
      <c r="N3" s="4">
        <v>11</v>
      </c>
    </row>
    <row r="4" spans="1:14" ht="15" customHeight="1">
      <c r="A4" s="8" t="s">
        <v>8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9</v>
      </c>
      <c r="H4" s="9"/>
      <c r="I4" s="4">
        <v>0</v>
      </c>
      <c r="J4" s="4">
        <v>0</v>
      </c>
      <c r="K4" s="4">
        <v>0</v>
      </c>
      <c r="L4" s="4">
        <v>0</v>
      </c>
      <c r="M4" s="10">
        <v>0</v>
      </c>
      <c r="N4" s="4">
        <v>5</v>
      </c>
    </row>
    <row r="5" spans="1:14" s="25" customFormat="1" ht="15" customHeight="1">
      <c r="A5" s="22" t="s">
        <v>9</v>
      </c>
      <c r="B5" s="23">
        <f aca="true" t="shared" si="0" ref="B5:G5">IF(SUM(B3:B4)=0,"",SUM(B3:B4))</f>
        <v>1</v>
      </c>
      <c r="C5" s="23">
        <f t="shared" si="0"/>
      </c>
      <c r="D5" s="23">
        <f t="shared" si="0"/>
      </c>
      <c r="E5" s="23">
        <f t="shared" si="0"/>
      </c>
      <c r="F5" s="23">
        <f t="shared" si="0"/>
      </c>
      <c r="G5" s="23">
        <f t="shared" si="0"/>
        <v>25</v>
      </c>
      <c r="H5" s="24"/>
      <c r="I5" s="23">
        <f aca="true" t="shared" si="1" ref="I5:N5">IF(SUM(I3:I4)=0,"",SUM(I3:I4))</f>
      </c>
      <c r="J5" s="23">
        <f t="shared" si="1"/>
        <v>1</v>
      </c>
      <c r="K5" s="23">
        <f t="shared" si="1"/>
      </c>
      <c r="L5" s="23">
        <f t="shared" si="1"/>
      </c>
      <c r="M5" s="23">
        <f t="shared" si="1"/>
      </c>
      <c r="N5" s="23">
        <f t="shared" si="1"/>
        <v>16</v>
      </c>
    </row>
    <row r="6" spans="1:14" ht="15" customHeight="1">
      <c r="A6" s="8" t="s">
        <v>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26</v>
      </c>
      <c r="H6" s="9"/>
      <c r="I6" s="4">
        <v>1</v>
      </c>
      <c r="J6" s="4">
        <v>0</v>
      </c>
      <c r="K6" s="4">
        <v>0</v>
      </c>
      <c r="L6" s="4">
        <v>0</v>
      </c>
      <c r="M6" s="10">
        <v>0</v>
      </c>
      <c r="N6" s="4">
        <v>9</v>
      </c>
    </row>
    <row r="7" spans="1:14" ht="15" customHeight="1">
      <c r="A7" s="8" t="s">
        <v>11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5</v>
      </c>
      <c r="H7" s="9"/>
      <c r="I7" s="4">
        <v>2</v>
      </c>
      <c r="J7" s="4">
        <v>0</v>
      </c>
      <c r="K7" s="4">
        <v>0</v>
      </c>
      <c r="L7" s="4">
        <v>0</v>
      </c>
      <c r="M7" s="10">
        <v>0</v>
      </c>
      <c r="N7" s="4">
        <v>11</v>
      </c>
    </row>
    <row r="8" spans="1:14" s="25" customFormat="1" ht="15" customHeight="1">
      <c r="A8" s="22" t="s">
        <v>12</v>
      </c>
      <c r="B8" s="23">
        <f aca="true" t="shared" si="2" ref="B8:G8">IF(SUM(B6:B7)=0,"",SUM(B6:B7))</f>
      </c>
      <c r="C8" s="23">
        <f t="shared" si="2"/>
      </c>
      <c r="D8" s="23">
        <f t="shared" si="2"/>
      </c>
      <c r="E8" s="23">
        <f t="shared" si="2"/>
      </c>
      <c r="F8" s="23">
        <f t="shared" si="2"/>
      </c>
      <c r="G8" s="23">
        <f t="shared" si="2"/>
        <v>31</v>
      </c>
      <c r="H8" s="24"/>
      <c r="I8" s="23">
        <f aca="true" t="shared" si="3" ref="I8:N8">IF(SUM(I6:I7)=0,"",SUM(I6:I7))</f>
        <v>3</v>
      </c>
      <c r="J8" s="23">
        <f t="shared" si="3"/>
      </c>
      <c r="K8" s="23">
        <f t="shared" si="3"/>
      </c>
      <c r="L8" s="23">
        <f t="shared" si="3"/>
      </c>
      <c r="M8" s="23">
        <f t="shared" si="3"/>
      </c>
      <c r="N8" s="23">
        <f t="shared" si="3"/>
        <v>20</v>
      </c>
    </row>
    <row r="9" spans="1:14" s="30" customFormat="1" ht="15" customHeight="1">
      <c r="A9" s="27" t="s">
        <v>19</v>
      </c>
      <c r="B9" s="28">
        <f aca="true" t="shared" si="4" ref="B9:G9">IF(SUM(B8,B5)=0,"",SUM(B8,B5))</f>
        <v>1</v>
      </c>
      <c r="C9" s="28">
        <f t="shared" si="4"/>
      </c>
      <c r="D9" s="28">
        <f t="shared" si="4"/>
      </c>
      <c r="E9" s="28">
        <f t="shared" si="4"/>
      </c>
      <c r="F9" s="28">
        <f t="shared" si="4"/>
      </c>
      <c r="G9" s="28">
        <f t="shared" si="4"/>
        <v>56</v>
      </c>
      <c r="H9" s="29"/>
      <c r="I9" s="28">
        <f aca="true" t="shared" si="5" ref="I9:N9">IF(SUM(I8,I5)=0,"",SUM(I8,I5))</f>
        <v>3</v>
      </c>
      <c r="J9" s="28">
        <f t="shared" si="5"/>
        <v>1</v>
      </c>
      <c r="K9" s="28">
        <f t="shared" si="5"/>
      </c>
      <c r="L9" s="28">
        <f t="shared" si="5"/>
      </c>
      <c r="M9" s="28">
        <f t="shared" si="5"/>
      </c>
      <c r="N9" s="28">
        <f t="shared" si="5"/>
        <v>36</v>
      </c>
    </row>
    <row r="10" spans="1:14" s="12" customFormat="1" ht="17.25" customHeight="1">
      <c r="A10" s="18" t="s">
        <v>13</v>
      </c>
      <c r="B10" s="19"/>
      <c r="C10" s="37">
        <f>IF(SUM(B9:F9)=0,"",SUM(B9:F9))</f>
        <v>1</v>
      </c>
      <c r="H10" s="17"/>
      <c r="I10" s="16" t="s">
        <v>14</v>
      </c>
      <c r="J10" s="17"/>
      <c r="K10" s="20"/>
      <c r="L10" s="36">
        <f>IF(SUM(I9:M9)=0,"",SUM(I9:M9))</f>
        <v>4</v>
      </c>
      <c r="N10" s="13"/>
    </row>
    <row r="11" spans="1:14" s="12" customFormat="1" ht="12.75" customHeight="1">
      <c r="A11" s="14"/>
      <c r="B11" s="13"/>
      <c r="I11" s="11"/>
      <c r="N11" s="13"/>
    </row>
    <row r="12" spans="2:14" ht="18">
      <c r="B12" s="44" t="s">
        <v>22</v>
      </c>
      <c r="C12" s="45"/>
      <c r="D12" s="45"/>
      <c r="E12" s="45"/>
      <c r="F12" s="45"/>
      <c r="G12" s="46"/>
      <c r="H12" s="1"/>
      <c r="I12" s="40" t="s">
        <v>23</v>
      </c>
      <c r="J12" s="41"/>
      <c r="K12" s="41"/>
      <c r="L12" s="41"/>
      <c r="M12" s="41"/>
      <c r="N12" s="43"/>
    </row>
    <row r="13" spans="1:14" ht="26.25">
      <c r="A13" s="2" t="s">
        <v>0</v>
      </c>
      <c r="B13" s="3" t="s">
        <v>1</v>
      </c>
      <c r="C13" s="3" t="s">
        <v>2</v>
      </c>
      <c r="D13" s="4" t="s">
        <v>3</v>
      </c>
      <c r="E13" s="3" t="s">
        <v>4</v>
      </c>
      <c r="F13" s="3" t="s">
        <v>5</v>
      </c>
      <c r="G13" s="3" t="s">
        <v>6</v>
      </c>
      <c r="H13" s="5"/>
      <c r="I13" s="3" t="s">
        <v>1</v>
      </c>
      <c r="J13" s="3" t="s">
        <v>2</v>
      </c>
      <c r="K13" s="4" t="s">
        <v>3</v>
      </c>
      <c r="L13" s="3" t="s">
        <v>4</v>
      </c>
      <c r="M13" s="6" t="s">
        <v>5</v>
      </c>
      <c r="N13" s="7" t="s">
        <v>6</v>
      </c>
    </row>
    <row r="14" spans="1:14" ht="15" customHeight="1">
      <c r="A14" s="8" t="s">
        <v>7</v>
      </c>
      <c r="B14" s="4">
        <v>1</v>
      </c>
      <c r="C14" s="4">
        <v>0</v>
      </c>
      <c r="D14" s="4">
        <v>15</v>
      </c>
      <c r="E14" s="4">
        <v>1</v>
      </c>
      <c r="F14" s="4">
        <v>0</v>
      </c>
      <c r="G14" s="4">
        <v>104</v>
      </c>
      <c r="H14" s="9"/>
      <c r="I14" s="4">
        <v>0</v>
      </c>
      <c r="J14" s="4">
        <v>0</v>
      </c>
      <c r="K14" s="4">
        <v>4</v>
      </c>
      <c r="L14" s="4">
        <v>1</v>
      </c>
      <c r="M14" s="4">
        <v>1</v>
      </c>
      <c r="N14" s="4">
        <v>45</v>
      </c>
    </row>
    <row r="15" spans="1:14" ht="15" customHeight="1">
      <c r="A15" s="8" t="s">
        <v>8</v>
      </c>
      <c r="B15" s="4">
        <v>0</v>
      </c>
      <c r="C15" s="4">
        <v>0</v>
      </c>
      <c r="D15" s="4">
        <v>11</v>
      </c>
      <c r="E15" s="4">
        <v>5</v>
      </c>
      <c r="F15" s="4">
        <v>0</v>
      </c>
      <c r="G15" s="4">
        <v>82</v>
      </c>
      <c r="H15" s="9"/>
      <c r="I15" s="4">
        <v>0</v>
      </c>
      <c r="J15" s="4">
        <v>0</v>
      </c>
      <c r="K15" s="4">
        <v>5</v>
      </c>
      <c r="L15" s="4">
        <v>3</v>
      </c>
      <c r="M15" s="4">
        <v>0</v>
      </c>
      <c r="N15" s="4">
        <v>36</v>
      </c>
    </row>
    <row r="16" spans="1:14" s="26" customFormat="1" ht="15" customHeight="1">
      <c r="A16" s="22" t="s">
        <v>9</v>
      </c>
      <c r="B16" s="23">
        <f aca="true" t="shared" si="6" ref="B16:G16">IF(SUM(B14:B15)=0,"",SUM(B14:B15))</f>
        <v>1</v>
      </c>
      <c r="C16" s="23">
        <f t="shared" si="6"/>
      </c>
      <c r="D16" s="23">
        <f t="shared" si="6"/>
        <v>26</v>
      </c>
      <c r="E16" s="23">
        <f t="shared" si="6"/>
        <v>6</v>
      </c>
      <c r="F16" s="23">
        <f t="shared" si="6"/>
      </c>
      <c r="G16" s="23">
        <f t="shared" si="6"/>
        <v>186</v>
      </c>
      <c r="H16" s="9"/>
      <c r="I16" s="23">
        <f aca="true" t="shared" si="7" ref="I16:N16">IF(SUM(I14:I15)=0,"",SUM(I14:I15))</f>
      </c>
      <c r="J16" s="23">
        <f t="shared" si="7"/>
      </c>
      <c r="K16" s="23">
        <f t="shared" si="7"/>
        <v>9</v>
      </c>
      <c r="L16" s="23">
        <f t="shared" si="7"/>
        <v>4</v>
      </c>
      <c r="M16" s="23">
        <f t="shared" si="7"/>
        <v>1</v>
      </c>
      <c r="N16" s="23">
        <f t="shared" si="7"/>
        <v>81</v>
      </c>
    </row>
    <row r="17" spans="1:14" ht="15" customHeight="1">
      <c r="A17" s="8" t="s">
        <v>10</v>
      </c>
      <c r="B17" s="4">
        <v>1</v>
      </c>
      <c r="C17" s="4">
        <v>2</v>
      </c>
      <c r="D17" s="4">
        <v>27</v>
      </c>
      <c r="E17" s="4">
        <v>1</v>
      </c>
      <c r="F17" s="4">
        <v>0</v>
      </c>
      <c r="G17" s="4">
        <v>132</v>
      </c>
      <c r="H17" s="9"/>
      <c r="I17" s="4">
        <v>0</v>
      </c>
      <c r="J17" s="4">
        <v>0</v>
      </c>
      <c r="K17" s="4">
        <v>4</v>
      </c>
      <c r="L17" s="4">
        <v>1</v>
      </c>
      <c r="M17" s="10">
        <v>1</v>
      </c>
      <c r="N17" s="4">
        <v>55</v>
      </c>
    </row>
    <row r="18" spans="1:14" ht="15" customHeight="1">
      <c r="A18" s="8" t="s">
        <v>11</v>
      </c>
      <c r="B18" s="4">
        <v>4</v>
      </c>
      <c r="C18" s="4">
        <v>0</v>
      </c>
      <c r="D18" s="4">
        <v>35</v>
      </c>
      <c r="E18" s="4">
        <v>4</v>
      </c>
      <c r="F18" s="4">
        <v>0</v>
      </c>
      <c r="G18" s="4">
        <v>149</v>
      </c>
      <c r="H18" s="9"/>
      <c r="I18" s="4">
        <v>0</v>
      </c>
      <c r="J18" s="4">
        <v>0</v>
      </c>
      <c r="K18" s="4">
        <v>7</v>
      </c>
      <c r="L18" s="4">
        <v>2</v>
      </c>
      <c r="M18" s="4">
        <v>1</v>
      </c>
      <c r="N18" s="4">
        <v>68</v>
      </c>
    </row>
    <row r="19" spans="1:14" s="26" customFormat="1" ht="15" customHeight="1">
      <c r="A19" s="22" t="s">
        <v>12</v>
      </c>
      <c r="B19" s="23">
        <f>IF(SUM(B17:B18)=0,"",SUM(B17:B18))</f>
        <v>5</v>
      </c>
      <c r="C19" s="23">
        <f aca="true" t="shared" si="8" ref="C19:N19">IF(SUM(C17:C18)=0,"",SUM(C17:C18))</f>
        <v>2</v>
      </c>
      <c r="D19" s="23">
        <f t="shared" si="8"/>
        <v>62</v>
      </c>
      <c r="E19" s="23">
        <f t="shared" si="8"/>
        <v>5</v>
      </c>
      <c r="F19" s="23">
        <f t="shared" si="8"/>
      </c>
      <c r="G19" s="23">
        <f t="shared" si="8"/>
        <v>281</v>
      </c>
      <c r="H19" s="9"/>
      <c r="I19" s="23">
        <f t="shared" si="8"/>
      </c>
      <c r="J19" s="23">
        <f t="shared" si="8"/>
      </c>
      <c r="K19" s="23">
        <f t="shared" si="8"/>
        <v>11</v>
      </c>
      <c r="L19" s="23">
        <f t="shared" si="8"/>
        <v>3</v>
      </c>
      <c r="M19" s="23">
        <f t="shared" si="8"/>
        <v>2</v>
      </c>
      <c r="N19" s="23">
        <f t="shared" si="8"/>
        <v>123</v>
      </c>
    </row>
    <row r="20" spans="1:14" s="31" customFormat="1" ht="15" customHeight="1">
      <c r="A20" s="27" t="s">
        <v>19</v>
      </c>
      <c r="B20" s="28">
        <f>IF(SUM(B19,B16)=0,"",SUM(B19,B16))</f>
        <v>6</v>
      </c>
      <c r="C20" s="28">
        <f aca="true" t="shared" si="9" ref="C20:N20">IF(SUM(C19,C16)=0,"",SUM(C19,C16))</f>
        <v>2</v>
      </c>
      <c r="D20" s="28">
        <f t="shared" si="9"/>
        <v>88</v>
      </c>
      <c r="E20" s="28">
        <f t="shared" si="9"/>
        <v>11</v>
      </c>
      <c r="F20" s="28">
        <f t="shared" si="9"/>
      </c>
      <c r="G20" s="28">
        <f t="shared" si="9"/>
        <v>467</v>
      </c>
      <c r="H20" s="9"/>
      <c r="I20" s="28">
        <f t="shared" si="9"/>
      </c>
      <c r="J20" s="28">
        <f t="shared" si="9"/>
      </c>
      <c r="K20" s="28">
        <f t="shared" si="9"/>
        <v>20</v>
      </c>
      <c r="L20" s="28">
        <f t="shared" si="9"/>
        <v>7</v>
      </c>
      <c r="M20" s="28">
        <f t="shared" si="9"/>
        <v>3</v>
      </c>
      <c r="N20" s="28">
        <f t="shared" si="9"/>
        <v>204</v>
      </c>
    </row>
    <row r="21" spans="1:12" ht="13.5" customHeight="1">
      <c r="A21" s="18" t="s">
        <v>15</v>
      </c>
      <c r="B21" s="19"/>
      <c r="C21" s="34">
        <f>IF(SUM(B20:F20)=0,"",SUM(B20:F20))</f>
        <v>107</v>
      </c>
      <c r="H21" s="17"/>
      <c r="I21" s="16" t="s">
        <v>16</v>
      </c>
      <c r="J21" s="16"/>
      <c r="K21" s="21"/>
      <c r="L21" s="34">
        <f>IF(SUM(I20:M20)=0,"",SUM(I20:M20))</f>
        <v>30</v>
      </c>
    </row>
    <row r="22" spans="1:12" ht="13.5" customHeight="1">
      <c r="A22" s="18"/>
      <c r="B22" s="19"/>
      <c r="C22" s="32"/>
      <c r="H22" s="17"/>
      <c r="I22" s="16"/>
      <c r="J22" s="16"/>
      <c r="K22" s="21"/>
      <c r="L22" s="32"/>
    </row>
    <row r="23" spans="1:10" ht="12.75">
      <c r="A23" s="33"/>
      <c r="E23" s="39" t="s">
        <v>18</v>
      </c>
      <c r="F23" s="39"/>
      <c r="G23" s="39"/>
      <c r="H23" s="39"/>
      <c r="I23" s="39"/>
      <c r="J23" s="34">
        <f>IF(SUM(C21,C10,L10,L21)=0,"",SUM(C21,C10,L10,L21))</f>
        <v>142</v>
      </c>
    </row>
    <row r="24" spans="1:10" ht="12.75">
      <c r="A24" s="33"/>
      <c r="E24" s="35"/>
      <c r="F24" s="35"/>
      <c r="G24" s="35"/>
      <c r="H24" s="35"/>
      <c r="I24" s="35"/>
      <c r="J24" s="34"/>
    </row>
    <row r="25" spans="1:10" ht="12.75">
      <c r="A25" s="33"/>
      <c r="E25" s="39" t="s">
        <v>28</v>
      </c>
      <c r="F25" s="39"/>
      <c r="G25" s="39"/>
      <c r="H25" s="39"/>
      <c r="I25" s="39"/>
      <c r="J25" s="38">
        <f>IF((SUM(B9:D9)+SUM(I9:K9)+SUM(B20:D20)+SUM(I20:K20))=0,"",SUM(B9:D9)+SUM(I9:K9)+SUM(B20:D20)+SUM(I20:K20))</f>
        <v>121</v>
      </c>
    </row>
    <row r="26" ht="12.75">
      <c r="A26" t="s">
        <v>17</v>
      </c>
    </row>
    <row r="27" ht="12.75">
      <c r="A27" t="s">
        <v>27</v>
      </c>
    </row>
    <row r="28" ht="12.75">
      <c r="A28" t="s">
        <v>24</v>
      </c>
    </row>
    <row r="29" ht="12.75">
      <c r="A29" t="s">
        <v>25</v>
      </c>
    </row>
    <row r="30" ht="12.75">
      <c r="A30" t="s">
        <v>26</v>
      </c>
    </row>
  </sheetData>
  <sheetProtection/>
  <mergeCells count="6">
    <mergeCell ref="E25:I25"/>
    <mergeCell ref="E23:I23"/>
    <mergeCell ref="B1:G1"/>
    <mergeCell ref="I1:N1"/>
    <mergeCell ref="B12:G12"/>
    <mergeCell ref="I12:N12"/>
  </mergeCells>
  <printOptions/>
  <pageMargins left="0.75" right="0.75" top="1.22" bottom="0.68" header="0.35" footer="0.5"/>
  <pageSetup horizontalDpi="600" verticalDpi="600" orientation="landscape" r:id="rId1"/>
  <headerFooter alignWithMargins="0">
    <oddHeader>&amp;C&amp;"Arial,Bold"&amp;12 City of Oakland
Bicycle/ Pedestrian Counts
Bellevue/Grand
05/11/2006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ratner</dc:creator>
  <cp:keywords/>
  <dc:description/>
  <cp:lastModifiedBy>carte9p</cp:lastModifiedBy>
  <cp:lastPrinted>2006-05-12T20:33:35Z</cp:lastPrinted>
  <dcterms:created xsi:type="dcterms:W3CDTF">2002-06-18T20:55:09Z</dcterms:created>
  <dcterms:modified xsi:type="dcterms:W3CDTF">2013-10-01T15:45:55Z</dcterms:modified>
  <cp:category/>
  <cp:version/>
  <cp:contentType/>
  <cp:contentStatus/>
</cp:coreProperties>
</file>